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7115" windowHeight="11760"/>
  </bookViews>
  <sheets>
    <sheet name="Sheet1" sheetId="1" r:id="rId1"/>
    <sheet name="Sheet2" sheetId="4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C88" i="1" l="1"/>
  <c r="AA86" i="1"/>
  <c r="AA85" i="1"/>
  <c r="AA84" i="1"/>
  <c r="AA83" i="1"/>
  <c r="X87" i="1"/>
  <c r="Y87" i="1"/>
  <c r="Z87" i="1"/>
  <c r="W87" i="1"/>
  <c r="AA80" i="1"/>
  <c r="AA79" i="1"/>
  <c r="AA78" i="1"/>
  <c r="Z81" i="1"/>
  <c r="Y81" i="1"/>
  <c r="X81" i="1"/>
  <c r="W81" i="1"/>
  <c r="AA75" i="1"/>
  <c r="AA74" i="1"/>
  <c r="AA73" i="1"/>
  <c r="AA72" i="1"/>
  <c r="Z76" i="1"/>
  <c r="Y76" i="1"/>
  <c r="X76" i="1"/>
  <c r="W76" i="1"/>
  <c r="K70" i="1"/>
  <c r="X70" i="1"/>
  <c r="Y70" i="1"/>
  <c r="Z70" i="1"/>
  <c r="AA69" i="1"/>
  <c r="AA68" i="1"/>
  <c r="AA67" i="1"/>
  <c r="AA66" i="1"/>
  <c r="AA65" i="1"/>
  <c r="W70" i="1"/>
  <c r="AA6" i="1"/>
  <c r="AA7" i="1"/>
  <c r="AA8" i="1"/>
  <c r="AA9" i="1"/>
  <c r="AA10" i="1"/>
  <c r="AA11" i="1"/>
  <c r="AA12" i="1"/>
  <c r="AA13" i="1"/>
  <c r="AA14" i="1"/>
  <c r="AA15" i="1"/>
  <c r="AA16" i="1"/>
  <c r="AA5" i="1"/>
  <c r="AA40" i="1"/>
  <c r="AA39" i="1"/>
  <c r="AA38" i="1"/>
  <c r="AA37" i="1"/>
  <c r="AA36" i="1"/>
  <c r="AA35" i="1"/>
  <c r="AA34" i="1"/>
  <c r="AA33" i="1"/>
  <c r="AA32" i="1"/>
  <c r="AA49" i="1"/>
  <c r="AA48" i="1"/>
  <c r="AA47" i="1"/>
  <c r="AA46" i="1"/>
  <c r="AA45" i="1"/>
  <c r="AA44" i="1"/>
  <c r="AA43" i="1"/>
  <c r="AA54" i="1"/>
  <c r="AA53" i="1"/>
  <c r="AA52" i="1"/>
  <c r="AA20" i="1"/>
  <c r="AA21" i="1"/>
  <c r="AA22" i="1"/>
  <c r="AA23" i="1"/>
  <c r="AA24" i="1"/>
  <c r="AA25" i="1"/>
  <c r="AA26" i="1"/>
  <c r="AA27" i="1"/>
  <c r="AA28" i="1"/>
  <c r="AA29" i="1"/>
  <c r="AA19" i="1"/>
  <c r="S87" i="1"/>
  <c r="R87" i="1"/>
  <c r="Q87" i="1"/>
  <c r="P87" i="1"/>
  <c r="S81" i="1"/>
  <c r="R81" i="1"/>
  <c r="Q81" i="1"/>
  <c r="P81" i="1"/>
  <c r="S76" i="1"/>
  <c r="R76" i="1"/>
  <c r="Q76" i="1"/>
  <c r="P76" i="1"/>
  <c r="S70" i="1"/>
  <c r="R70" i="1"/>
  <c r="P70" i="1"/>
  <c r="T86" i="1"/>
  <c r="T85" i="1"/>
  <c r="T84" i="1"/>
  <c r="T83" i="1"/>
  <c r="T80" i="1"/>
  <c r="T79" i="1"/>
  <c r="T78" i="1"/>
  <c r="T75" i="1"/>
  <c r="T74" i="1"/>
  <c r="T73" i="1"/>
  <c r="T72" i="1"/>
  <c r="T69" i="1"/>
  <c r="T68" i="1"/>
  <c r="T67" i="1"/>
  <c r="T66" i="1"/>
  <c r="T65" i="1"/>
  <c r="T62" i="1"/>
  <c r="T87" i="1" l="1"/>
  <c r="T81" i="1"/>
  <c r="T76" i="1"/>
  <c r="AA76" i="1"/>
  <c r="AA70" i="1"/>
  <c r="T70" i="1"/>
  <c r="AA87" i="1"/>
  <c r="AA81" i="1"/>
  <c r="AA63" i="1" l="1"/>
  <c r="T63" i="1"/>
  <c r="Z63" i="1"/>
  <c r="Z88" i="1" s="1"/>
  <c r="Y63" i="1"/>
  <c r="Y88" i="1" s="1"/>
  <c r="X63" i="1"/>
  <c r="X88" i="1" s="1"/>
  <c r="W63" i="1"/>
  <c r="W88" i="1" s="1"/>
  <c r="S63" i="1"/>
  <c r="R63" i="1"/>
  <c r="R88" i="1" s="1"/>
  <c r="Q63" i="1"/>
  <c r="Q88" i="1" s="1"/>
  <c r="P63" i="1"/>
  <c r="P88" i="1" s="1"/>
  <c r="P17" i="1"/>
  <c r="Q17" i="1"/>
  <c r="R17" i="1"/>
  <c r="S17" i="1"/>
  <c r="W17" i="1"/>
  <c r="X17" i="1"/>
  <c r="Y17" i="1"/>
  <c r="Z17" i="1"/>
  <c r="AA17" i="1"/>
  <c r="O30" i="1"/>
  <c r="P30" i="1"/>
  <c r="Q30" i="1"/>
  <c r="R30" i="1"/>
  <c r="S30" i="1"/>
  <c r="V30" i="1"/>
  <c r="W30" i="1"/>
  <c r="X30" i="1"/>
  <c r="Y30" i="1"/>
  <c r="Z30" i="1"/>
  <c r="AA30" i="1"/>
  <c r="P41" i="1"/>
  <c r="Q41" i="1"/>
  <c r="R41" i="1"/>
  <c r="S41" i="1"/>
  <c r="W41" i="1"/>
  <c r="X41" i="1"/>
  <c r="Y41" i="1"/>
  <c r="Z41" i="1"/>
  <c r="AA41" i="1"/>
  <c r="P50" i="1"/>
  <c r="Q50" i="1"/>
  <c r="R50" i="1"/>
  <c r="S50" i="1"/>
  <c r="W50" i="1"/>
  <c r="X50" i="1"/>
  <c r="Y50" i="1"/>
  <c r="Z50" i="1"/>
  <c r="AA50" i="1"/>
  <c r="P55" i="1"/>
  <c r="Q55" i="1"/>
  <c r="R55" i="1"/>
  <c r="S55" i="1"/>
  <c r="V56" i="1"/>
  <c r="V89" i="1" s="1"/>
  <c r="W55" i="1"/>
  <c r="X55" i="1"/>
  <c r="Y55" i="1"/>
  <c r="Z55" i="1"/>
  <c r="AA55" i="1"/>
  <c r="T54" i="1"/>
  <c r="T53" i="1"/>
  <c r="T52" i="1"/>
  <c r="T49" i="1"/>
  <c r="T48" i="1"/>
  <c r="T47" i="1"/>
  <c r="T46" i="1"/>
  <c r="T45" i="1"/>
  <c r="T44" i="1"/>
  <c r="T43" i="1"/>
  <c r="T40" i="1"/>
  <c r="T39" i="1"/>
  <c r="T38" i="1"/>
  <c r="T37" i="1"/>
  <c r="T36" i="1"/>
  <c r="T35" i="1"/>
  <c r="T34" i="1"/>
  <c r="T33" i="1"/>
  <c r="T32" i="1"/>
  <c r="T16" i="1"/>
  <c r="T15" i="1"/>
  <c r="T14" i="1"/>
  <c r="T13" i="1"/>
  <c r="T12" i="1"/>
  <c r="T11" i="1"/>
  <c r="T10" i="1"/>
  <c r="T9" i="1"/>
  <c r="T8" i="1"/>
  <c r="T7" i="1"/>
  <c r="T6" i="1"/>
  <c r="T5" i="1"/>
  <c r="T20" i="1"/>
  <c r="T21" i="1"/>
  <c r="T22" i="1"/>
  <c r="T23" i="1"/>
  <c r="T24" i="1"/>
  <c r="T25" i="1"/>
  <c r="T26" i="1"/>
  <c r="T27" i="1"/>
  <c r="T28" i="1"/>
  <c r="T29" i="1"/>
  <c r="T19" i="1"/>
  <c r="O56" i="1"/>
  <c r="O89" i="1" s="1"/>
  <c r="N62" i="1"/>
  <c r="N63" i="1" s="1"/>
  <c r="K63" i="1"/>
  <c r="L63" i="1"/>
  <c r="J63" i="1"/>
  <c r="N84" i="1"/>
  <c r="N85" i="1"/>
  <c r="N86" i="1"/>
  <c r="N83" i="1"/>
  <c r="K87" i="1"/>
  <c r="L87" i="1"/>
  <c r="M87" i="1"/>
  <c r="J87" i="1"/>
  <c r="N79" i="1"/>
  <c r="N80" i="1"/>
  <c r="N78" i="1"/>
  <c r="K81" i="1"/>
  <c r="L81" i="1"/>
  <c r="M81" i="1"/>
  <c r="J81" i="1"/>
  <c r="N73" i="1"/>
  <c r="N74" i="1"/>
  <c r="N75" i="1"/>
  <c r="N72" i="1"/>
  <c r="K76" i="1"/>
  <c r="L76" i="1"/>
  <c r="J76" i="1"/>
  <c r="N66" i="1"/>
  <c r="N67" i="1"/>
  <c r="N68" i="1"/>
  <c r="N69" i="1"/>
  <c r="N65" i="1"/>
  <c r="L70" i="1"/>
  <c r="M70" i="1"/>
  <c r="J70" i="1"/>
  <c r="N53" i="1"/>
  <c r="AB53" i="1" s="1"/>
  <c r="N54" i="1"/>
  <c r="AB54" i="1" s="1"/>
  <c r="N52" i="1"/>
  <c r="AB52" i="1" s="1"/>
  <c r="K55" i="1"/>
  <c r="L55" i="1"/>
  <c r="M55" i="1"/>
  <c r="N44" i="1"/>
  <c r="AB44" i="1" s="1"/>
  <c r="N45" i="1"/>
  <c r="AB45" i="1" s="1"/>
  <c r="N46" i="1"/>
  <c r="AB46" i="1" s="1"/>
  <c r="N47" i="1"/>
  <c r="AB47" i="1" s="1"/>
  <c r="N48" i="1"/>
  <c r="AB48" i="1" s="1"/>
  <c r="N49" i="1"/>
  <c r="AB49" i="1" s="1"/>
  <c r="N43" i="1"/>
  <c r="AB43" i="1" s="1"/>
  <c r="K50" i="1"/>
  <c r="L50" i="1"/>
  <c r="M50" i="1"/>
  <c r="J50" i="1"/>
  <c r="J55" i="1"/>
  <c r="N33" i="1"/>
  <c r="AB33" i="1" s="1"/>
  <c r="N34" i="1"/>
  <c r="AB34" i="1" s="1"/>
  <c r="N35" i="1"/>
  <c r="AB35" i="1" s="1"/>
  <c r="N36" i="1"/>
  <c r="AB36" i="1" s="1"/>
  <c r="N37" i="1"/>
  <c r="AB37" i="1" s="1"/>
  <c r="N38" i="1"/>
  <c r="AB38" i="1" s="1"/>
  <c r="N39" i="1"/>
  <c r="AB39" i="1" s="1"/>
  <c r="N40" i="1"/>
  <c r="AB40" i="1" s="1"/>
  <c r="N32" i="1"/>
  <c r="AB32" i="1" s="1"/>
  <c r="K41" i="1"/>
  <c r="L41" i="1"/>
  <c r="M41" i="1"/>
  <c r="J41" i="1"/>
  <c r="N6" i="1"/>
  <c r="AB6" i="1" s="1"/>
  <c r="N7" i="1"/>
  <c r="AB7" i="1" s="1"/>
  <c r="N8" i="1"/>
  <c r="AB8" i="1" s="1"/>
  <c r="N9" i="1"/>
  <c r="AB9" i="1" s="1"/>
  <c r="N10" i="1"/>
  <c r="AB10" i="1" s="1"/>
  <c r="N11" i="1"/>
  <c r="AB11" i="1" s="1"/>
  <c r="N12" i="1"/>
  <c r="AB12" i="1" s="1"/>
  <c r="N13" i="1"/>
  <c r="AB13" i="1" s="1"/>
  <c r="N14" i="1"/>
  <c r="AB14" i="1" s="1"/>
  <c r="N15" i="1"/>
  <c r="AB15" i="1" s="1"/>
  <c r="N16" i="1"/>
  <c r="AB16" i="1" s="1"/>
  <c r="N5" i="1"/>
  <c r="AB5" i="1" s="1"/>
  <c r="AB17" i="1" s="1"/>
  <c r="K17" i="1"/>
  <c r="L17" i="1"/>
  <c r="M17" i="1"/>
  <c r="J17" i="1"/>
  <c r="N20" i="1"/>
  <c r="AB20" i="1" s="1"/>
  <c r="N21" i="1"/>
  <c r="AB21" i="1" s="1"/>
  <c r="N22" i="1"/>
  <c r="AB22" i="1" s="1"/>
  <c r="N23" i="1"/>
  <c r="AB23" i="1" s="1"/>
  <c r="N24" i="1"/>
  <c r="AB24" i="1" s="1"/>
  <c r="N25" i="1"/>
  <c r="AB25" i="1" s="1"/>
  <c r="N26" i="1"/>
  <c r="AB26" i="1" s="1"/>
  <c r="N27" i="1"/>
  <c r="AB27" i="1" s="1"/>
  <c r="N28" i="1"/>
  <c r="AB28" i="1" s="1"/>
  <c r="N29" i="1"/>
  <c r="AB29" i="1" s="1"/>
  <c r="N19" i="1"/>
  <c r="AB19" i="1" s="1"/>
  <c r="J30" i="1"/>
  <c r="K30" i="1"/>
  <c r="L30" i="1"/>
  <c r="M30" i="1"/>
  <c r="I30" i="1"/>
  <c r="I56" i="1" s="1"/>
  <c r="D70" i="1"/>
  <c r="AE63" i="1"/>
  <c r="AF63" i="1"/>
  <c r="AG63" i="1"/>
  <c r="AD63" i="1"/>
  <c r="AE87" i="1"/>
  <c r="AF87" i="1"/>
  <c r="AG87" i="1"/>
  <c r="AD87" i="1"/>
  <c r="AH84" i="1"/>
  <c r="AI84" i="1" s="1"/>
  <c r="AH85" i="1"/>
  <c r="AI85" i="1" s="1"/>
  <c r="AH86" i="1"/>
  <c r="AI86" i="1" s="1"/>
  <c r="AH83" i="1"/>
  <c r="AI83" i="1" s="1"/>
  <c r="AH79" i="1"/>
  <c r="AI79" i="1" s="1"/>
  <c r="AH80" i="1"/>
  <c r="AI80" i="1" s="1"/>
  <c r="AH78" i="1"/>
  <c r="AE81" i="1"/>
  <c r="AF81" i="1"/>
  <c r="AG81" i="1"/>
  <c r="AD81" i="1"/>
  <c r="AE76" i="1"/>
  <c r="AF76" i="1"/>
  <c r="AG76" i="1"/>
  <c r="AD76" i="1"/>
  <c r="AH73" i="1"/>
  <c r="AH74" i="1"/>
  <c r="AI74" i="1" s="1"/>
  <c r="AH75" i="1"/>
  <c r="AI75" i="1" s="1"/>
  <c r="AH72" i="1"/>
  <c r="AI72" i="1" s="1"/>
  <c r="AH66" i="1"/>
  <c r="AI66" i="1" s="1"/>
  <c r="AH67" i="1"/>
  <c r="AH68" i="1"/>
  <c r="AI68" i="1" s="1"/>
  <c r="AH69" i="1"/>
  <c r="AI69" i="1" s="1"/>
  <c r="AH65" i="1"/>
  <c r="AI65" i="1" s="1"/>
  <c r="AH62" i="1"/>
  <c r="AI62" i="1" s="1"/>
  <c r="AE70" i="1"/>
  <c r="AF70" i="1"/>
  <c r="AG70" i="1"/>
  <c r="AD70" i="1"/>
  <c r="F70" i="1"/>
  <c r="G70" i="1"/>
  <c r="E76" i="1"/>
  <c r="F76" i="1"/>
  <c r="G76" i="1"/>
  <c r="D76" i="1"/>
  <c r="E81" i="1"/>
  <c r="F81" i="1"/>
  <c r="G81" i="1"/>
  <c r="D81" i="1"/>
  <c r="E87" i="1"/>
  <c r="F87" i="1"/>
  <c r="G87" i="1"/>
  <c r="D87" i="1"/>
  <c r="H86" i="1"/>
  <c r="H85" i="1"/>
  <c r="H84" i="1"/>
  <c r="H83" i="1"/>
  <c r="H80" i="1"/>
  <c r="H79" i="1"/>
  <c r="H78" i="1"/>
  <c r="H75" i="1"/>
  <c r="H76" i="1" s="1"/>
  <c r="H74" i="1"/>
  <c r="H73" i="1"/>
  <c r="H72" i="1"/>
  <c r="H69" i="1"/>
  <c r="H68" i="1"/>
  <c r="H67" i="1"/>
  <c r="H66" i="1"/>
  <c r="H65" i="1"/>
  <c r="H62" i="1"/>
  <c r="H63" i="1" s="1"/>
  <c r="E63" i="1"/>
  <c r="F63" i="1"/>
  <c r="D63" i="1"/>
  <c r="AH54" i="1"/>
  <c r="AI54" i="1" s="1"/>
  <c r="AH53" i="1"/>
  <c r="AI53" i="1" s="1"/>
  <c r="AH52" i="1"/>
  <c r="AI52" i="1" s="1"/>
  <c r="AH49" i="1"/>
  <c r="AI49" i="1" s="1"/>
  <c r="AH48" i="1"/>
  <c r="AI48" i="1" s="1"/>
  <c r="AH47" i="1"/>
  <c r="AI47" i="1" s="1"/>
  <c r="AH46" i="1"/>
  <c r="AI46" i="1" s="1"/>
  <c r="AH45" i="1"/>
  <c r="AI45" i="1" s="1"/>
  <c r="AH44" i="1"/>
  <c r="AI44" i="1" s="1"/>
  <c r="AH43" i="1"/>
  <c r="AH40" i="1"/>
  <c r="AI40" i="1" s="1"/>
  <c r="AH39" i="1"/>
  <c r="AI39" i="1" s="1"/>
  <c r="AH38" i="1"/>
  <c r="AI38" i="1" s="1"/>
  <c r="AH37" i="1"/>
  <c r="AI37" i="1" s="1"/>
  <c r="AH36" i="1"/>
  <c r="AI36" i="1" s="1"/>
  <c r="AH35" i="1"/>
  <c r="AI35" i="1" s="1"/>
  <c r="AH34" i="1"/>
  <c r="AI34" i="1" s="1"/>
  <c r="AH33" i="1"/>
  <c r="AI33" i="1" s="1"/>
  <c r="AH32" i="1"/>
  <c r="AI32" i="1" s="1"/>
  <c r="AH29" i="1"/>
  <c r="AI29" i="1" s="1"/>
  <c r="AH28" i="1"/>
  <c r="AI28" i="1" s="1"/>
  <c r="AH27" i="1"/>
  <c r="AI27" i="1" s="1"/>
  <c r="AH26" i="1"/>
  <c r="AI26" i="1" s="1"/>
  <c r="AH25" i="1"/>
  <c r="AI25" i="1" s="1"/>
  <c r="AH24" i="1"/>
  <c r="AI24" i="1" s="1"/>
  <c r="AH23" i="1"/>
  <c r="AI23" i="1" s="1"/>
  <c r="AH22" i="1"/>
  <c r="AI22" i="1" s="1"/>
  <c r="AH21" i="1"/>
  <c r="AI21" i="1" s="1"/>
  <c r="AH20" i="1"/>
  <c r="AI20" i="1" s="1"/>
  <c r="AH19" i="1"/>
  <c r="AH16" i="1"/>
  <c r="AI16" i="1" s="1"/>
  <c r="AH15" i="1"/>
  <c r="AI15" i="1" s="1"/>
  <c r="AH14" i="1"/>
  <c r="AI14" i="1" s="1"/>
  <c r="AH13" i="1"/>
  <c r="AI13" i="1" s="1"/>
  <c r="AH12" i="1"/>
  <c r="AI12" i="1" s="1"/>
  <c r="AH11" i="1"/>
  <c r="AI11" i="1" s="1"/>
  <c r="AH10" i="1"/>
  <c r="AI10" i="1" s="1"/>
  <c r="AH9" i="1"/>
  <c r="AI9" i="1" s="1"/>
  <c r="AH8" i="1"/>
  <c r="AI8" i="1" s="1"/>
  <c r="AH7" i="1"/>
  <c r="AI7" i="1" s="1"/>
  <c r="AH6" i="1"/>
  <c r="AI6" i="1" s="1"/>
  <c r="AH5" i="1"/>
  <c r="AE17" i="1"/>
  <c r="AF17" i="1"/>
  <c r="AG17" i="1"/>
  <c r="AD17" i="1"/>
  <c r="AD30" i="1"/>
  <c r="AE30" i="1"/>
  <c r="AF30" i="1"/>
  <c r="AG30" i="1"/>
  <c r="AC30" i="1"/>
  <c r="AE41" i="1"/>
  <c r="AF41" i="1"/>
  <c r="AG41" i="1"/>
  <c r="AD41" i="1"/>
  <c r="AE50" i="1"/>
  <c r="AF50" i="1"/>
  <c r="AG50" i="1"/>
  <c r="AD50" i="1"/>
  <c r="AG55" i="1"/>
  <c r="AF55" i="1"/>
  <c r="AE55" i="1"/>
  <c r="AD55" i="1"/>
  <c r="E55" i="1"/>
  <c r="F55" i="1"/>
  <c r="G55" i="1"/>
  <c r="D55" i="1"/>
  <c r="E50" i="1"/>
  <c r="F50" i="1"/>
  <c r="G50" i="1"/>
  <c r="D50" i="1"/>
  <c r="E41" i="1"/>
  <c r="F41" i="1"/>
  <c r="G41" i="1"/>
  <c r="D41" i="1"/>
  <c r="D30" i="1"/>
  <c r="E30" i="1"/>
  <c r="F30" i="1"/>
  <c r="G30" i="1"/>
  <c r="C30" i="1"/>
  <c r="C56" i="1" s="1"/>
  <c r="E17" i="1"/>
  <c r="F17" i="1"/>
  <c r="G17" i="1"/>
  <c r="D17" i="1"/>
  <c r="H53" i="1"/>
  <c r="H54" i="1"/>
  <c r="H52" i="1"/>
  <c r="H44" i="1"/>
  <c r="H45" i="1"/>
  <c r="H46" i="1"/>
  <c r="H47" i="1"/>
  <c r="H48" i="1"/>
  <c r="H49" i="1"/>
  <c r="H43" i="1"/>
  <c r="H33" i="1"/>
  <c r="H34" i="1"/>
  <c r="H35" i="1"/>
  <c r="H36" i="1"/>
  <c r="H37" i="1"/>
  <c r="H38" i="1"/>
  <c r="H39" i="1"/>
  <c r="H40" i="1"/>
  <c r="H32" i="1"/>
  <c r="H20" i="1"/>
  <c r="H21" i="1"/>
  <c r="H22" i="1"/>
  <c r="H23" i="1"/>
  <c r="H24" i="1"/>
  <c r="H25" i="1"/>
  <c r="H26" i="1"/>
  <c r="H27" i="1"/>
  <c r="H28" i="1"/>
  <c r="H29" i="1"/>
  <c r="H19" i="1"/>
  <c r="H6" i="1"/>
  <c r="H7" i="1"/>
  <c r="H8" i="1"/>
  <c r="H9" i="1"/>
  <c r="H10" i="1"/>
  <c r="H11" i="1"/>
  <c r="H12" i="1"/>
  <c r="H13" i="1"/>
  <c r="H14" i="1"/>
  <c r="H15" i="1"/>
  <c r="H16" i="1"/>
  <c r="H5" i="1"/>
  <c r="F56" i="1" l="1"/>
  <c r="D88" i="1"/>
  <c r="E88" i="1"/>
  <c r="AD88" i="1"/>
  <c r="H41" i="1"/>
  <c r="H55" i="1"/>
  <c r="G56" i="1"/>
  <c r="G88" i="1"/>
  <c r="U29" i="1"/>
  <c r="U27" i="1"/>
  <c r="U25" i="1"/>
  <c r="U23" i="1"/>
  <c r="U21" i="1"/>
  <c r="S88" i="1"/>
  <c r="AH87" i="1"/>
  <c r="U83" i="1"/>
  <c r="AB83" i="1"/>
  <c r="U85" i="1"/>
  <c r="AB85" i="1"/>
  <c r="U86" i="1"/>
  <c r="AB86" i="1"/>
  <c r="U84" i="1"/>
  <c r="AB84" i="1"/>
  <c r="AH81" i="1"/>
  <c r="AI78" i="1"/>
  <c r="U80" i="1"/>
  <c r="AB80" i="1"/>
  <c r="U78" i="1"/>
  <c r="AB78" i="1"/>
  <c r="AB79" i="1"/>
  <c r="U79" i="1"/>
  <c r="AB75" i="1"/>
  <c r="U75" i="1"/>
  <c r="AB73" i="1"/>
  <c r="U73" i="1"/>
  <c r="AH76" i="1"/>
  <c r="AI73" i="1"/>
  <c r="AB72" i="1"/>
  <c r="U72" i="1"/>
  <c r="U74" i="1"/>
  <c r="AB74" i="1"/>
  <c r="AE88" i="1"/>
  <c r="J88" i="1"/>
  <c r="AB69" i="1"/>
  <c r="U69" i="1"/>
  <c r="U67" i="1"/>
  <c r="AB67" i="1"/>
  <c r="AH70" i="1"/>
  <c r="AI67" i="1"/>
  <c r="AG88" i="1"/>
  <c r="AB65" i="1"/>
  <c r="U65" i="1"/>
  <c r="U68" i="1"/>
  <c r="AB68" i="1"/>
  <c r="AB66" i="1"/>
  <c r="U66" i="1"/>
  <c r="F88" i="1"/>
  <c r="AF88" i="1"/>
  <c r="AB62" i="1"/>
  <c r="U62" i="1"/>
  <c r="AB63" i="1"/>
  <c r="AA88" i="1"/>
  <c r="AH63" i="1"/>
  <c r="AI63" i="1" s="1"/>
  <c r="U63" i="1"/>
  <c r="U52" i="1"/>
  <c r="U54" i="1"/>
  <c r="U53" i="1"/>
  <c r="U44" i="1"/>
  <c r="U46" i="1"/>
  <c r="U48" i="1"/>
  <c r="AH50" i="1"/>
  <c r="AI43" i="1"/>
  <c r="U43" i="1"/>
  <c r="U45" i="1"/>
  <c r="U47" i="1"/>
  <c r="U49" i="1"/>
  <c r="Q56" i="1"/>
  <c r="Q89" i="1" s="1"/>
  <c r="U32" i="1"/>
  <c r="U34" i="1"/>
  <c r="U36" i="1"/>
  <c r="U38" i="1"/>
  <c r="U40" i="1"/>
  <c r="Z56" i="1"/>
  <c r="U33" i="1"/>
  <c r="U35" i="1"/>
  <c r="U37" i="1"/>
  <c r="U39" i="1"/>
  <c r="M56" i="1"/>
  <c r="K56" i="1"/>
  <c r="AC56" i="1"/>
  <c r="I89" i="1"/>
  <c r="AD56" i="1"/>
  <c r="AD89" i="1" s="1"/>
  <c r="AF56" i="1"/>
  <c r="AH30" i="1"/>
  <c r="AI19" i="1"/>
  <c r="U19" i="1"/>
  <c r="U28" i="1"/>
  <c r="U26" i="1"/>
  <c r="U24" i="1"/>
  <c r="U22" i="1"/>
  <c r="U20" i="1"/>
  <c r="AH17" i="1"/>
  <c r="AI5" i="1"/>
  <c r="U6" i="1"/>
  <c r="U8" i="1"/>
  <c r="U10" i="1"/>
  <c r="U12" i="1"/>
  <c r="U14" i="1"/>
  <c r="U16" i="1"/>
  <c r="E56" i="1"/>
  <c r="U5" i="1"/>
  <c r="U7" i="1"/>
  <c r="U9" i="1"/>
  <c r="U11" i="1"/>
  <c r="U13" i="1"/>
  <c r="U15" i="1"/>
  <c r="H87" i="1"/>
  <c r="AA56" i="1"/>
  <c r="Y56" i="1"/>
  <c r="Y89" i="1" s="1"/>
  <c r="W56" i="1"/>
  <c r="W89" i="1" s="1"/>
  <c r="S56" i="1"/>
  <c r="S89" i="1" s="1"/>
  <c r="Z89" i="1"/>
  <c r="X56" i="1"/>
  <c r="X89" i="1" s="1"/>
  <c r="J56" i="1"/>
  <c r="J89" i="1" s="1"/>
  <c r="T88" i="1"/>
  <c r="T41" i="1"/>
  <c r="T17" i="1"/>
  <c r="T30" i="1"/>
  <c r="R56" i="1"/>
  <c r="R89" i="1" s="1"/>
  <c r="P56" i="1"/>
  <c r="P89" i="1" s="1"/>
  <c r="T50" i="1"/>
  <c r="T55" i="1"/>
  <c r="M88" i="1"/>
  <c r="L88" i="1"/>
  <c r="N87" i="1"/>
  <c r="N81" i="1"/>
  <c r="N55" i="1"/>
  <c r="AB55" i="1" s="1"/>
  <c r="L56" i="1"/>
  <c r="N50" i="1"/>
  <c r="AB50" i="1" s="1"/>
  <c r="N41" i="1"/>
  <c r="AB41" i="1" s="1"/>
  <c r="N17" i="1"/>
  <c r="N76" i="1"/>
  <c r="K88" i="1"/>
  <c r="N70" i="1"/>
  <c r="N30" i="1"/>
  <c r="AB30" i="1" s="1"/>
  <c r="AF89" i="1"/>
  <c r="H17" i="1"/>
  <c r="H30" i="1"/>
  <c r="H50" i="1"/>
  <c r="D56" i="1"/>
  <c r="D89" i="1" s="1"/>
  <c r="AG56" i="1"/>
  <c r="AG89" i="1" s="1"/>
  <c r="AE56" i="1"/>
  <c r="AE89" i="1" s="1"/>
  <c r="AH41" i="1"/>
  <c r="AH55" i="1"/>
  <c r="AI55" i="1" s="1"/>
  <c r="H81" i="1"/>
  <c r="G89" i="1"/>
  <c r="H70" i="1"/>
  <c r="AH56" i="1" l="1"/>
  <c r="E89" i="1"/>
  <c r="U30" i="1"/>
  <c r="AI50" i="1"/>
  <c r="AB87" i="1"/>
  <c r="U87" i="1"/>
  <c r="AI87" i="1"/>
  <c r="U81" i="1"/>
  <c r="AB81" i="1"/>
  <c r="AI81" i="1"/>
  <c r="AB76" i="1"/>
  <c r="U76" i="1"/>
  <c r="AI76" i="1"/>
  <c r="AB70" i="1"/>
  <c r="U70" i="1"/>
  <c r="AI70" i="1"/>
  <c r="AH88" i="1"/>
  <c r="AH89" i="1" s="1"/>
  <c r="U55" i="1"/>
  <c r="U50" i="1"/>
  <c r="U41" i="1"/>
  <c r="AI41" i="1"/>
  <c r="AC89" i="1"/>
  <c r="H56" i="1"/>
  <c r="AI30" i="1"/>
  <c r="AA89" i="1"/>
  <c r="U17" i="1"/>
  <c r="AI17" i="1"/>
  <c r="M89" i="1"/>
  <c r="K89" i="1"/>
  <c r="H88" i="1"/>
  <c r="L89" i="1"/>
  <c r="T56" i="1"/>
  <c r="N88" i="1"/>
  <c r="U88" i="1" s="1"/>
  <c r="N56" i="1"/>
  <c r="AB56" i="1" s="1"/>
  <c r="F89" i="1"/>
  <c r="AI88" i="1" l="1"/>
  <c r="AB88" i="1"/>
  <c r="H89" i="1"/>
  <c r="AI56" i="1"/>
  <c r="T89" i="1"/>
  <c r="U56" i="1"/>
  <c r="N89" i="1"/>
  <c r="AB89" i="1" s="1"/>
  <c r="AI89" i="1" l="1"/>
  <c r="U89" i="1"/>
</calcChain>
</file>

<file path=xl/sharedStrings.xml><?xml version="1.0" encoding="utf-8"?>
<sst xmlns="http://schemas.openxmlformats.org/spreadsheetml/2006/main" count="112" uniqueCount="67">
  <si>
    <t>จำนวนนักศึกษาแรกเข้า</t>
  </si>
  <si>
    <t>รวม</t>
  </si>
  <si>
    <t>วิทยาการคอมพิวเตอร์</t>
  </si>
  <si>
    <t>เทคโนโลยีสารสนเทศ/เทคโนโลยีคอมพิวเตอร์และดิจิทัล</t>
  </si>
  <si>
    <t>วิศวกรรมซอฟแวร์</t>
  </si>
  <si>
    <t>สาธารณสุขชุมชน</t>
  </si>
  <si>
    <t>วิทยาศาสตร์การกีฬา</t>
  </si>
  <si>
    <t>วิทยาศาสตร์สิ่งแวดล้อม</t>
  </si>
  <si>
    <t>วิศวกรรมโลจิสติกส์</t>
  </si>
  <si>
    <t>วิทยาศาสตร์และเทคโนโลยีอาหาร</t>
  </si>
  <si>
    <t>เทคโนโลยีการเกษตร</t>
  </si>
  <si>
    <t>เทคโนโลยีการจัดการอุตสาหกรรม</t>
  </si>
  <si>
    <t xml:space="preserve">เทคโนโลยีออกแบบผลิตภัณฑ์และบรรจุภัณฑ์ </t>
  </si>
  <si>
    <t xml:space="preserve">เทคโนโลยีโยธาและสถาปัตยกรรม </t>
  </si>
  <si>
    <t>การศึกษาปฐมวัย</t>
  </si>
  <si>
    <t>คณิตศาสตร์</t>
  </si>
  <si>
    <t>คอมพิวเตอร์ศึกษา</t>
  </si>
  <si>
    <t>ภาษาอังกฤษ</t>
  </si>
  <si>
    <t>ภาษาไทย</t>
  </si>
  <si>
    <t>สังคมศึกษา</t>
  </si>
  <si>
    <t>การประถมศึกษา</t>
  </si>
  <si>
    <t>พลศึกษา</t>
  </si>
  <si>
    <t>ดนตรีศึกษา</t>
  </si>
  <si>
    <t>การสอนภาษาจีน</t>
  </si>
  <si>
    <t>ประกาศนียบัตรวิชาชีพครู</t>
  </si>
  <si>
    <t>การบริหารการศึกษา</t>
  </si>
  <si>
    <t>หลักสูตรและการสอน</t>
  </si>
  <si>
    <t>วิจัยและประเมินผลการศึกษา</t>
  </si>
  <si>
    <t>การพัฒนาชุมชน</t>
  </si>
  <si>
    <t>ภาษาจีน</t>
  </si>
  <si>
    <t>ภาษาญี่ปุ่น</t>
  </si>
  <si>
    <t>ภาษาอังกฤษธุรกิจ</t>
  </si>
  <si>
    <t>บรรณรักษ์ศาสตร์และสารสนเทศศาสตร์</t>
  </si>
  <si>
    <t>ศิลปะและการออกแบบ</t>
  </si>
  <si>
    <t>ภาษาไทยเพื่อการสื่อสาร</t>
  </si>
  <si>
    <t>ประวัติศาสตร์</t>
  </si>
  <si>
    <t>นิเทศศาสตร์</t>
  </si>
  <si>
    <t>การจัดการการท่องเที่ยวและการโรงแรม</t>
  </si>
  <si>
    <t>การจัดการ</t>
  </si>
  <si>
    <t>การตลาด</t>
  </si>
  <si>
    <t>คอมพิวเตอร์ธุรกิจ</t>
  </si>
  <si>
    <t>บริหารธุรกิจระหว่างประเทศ</t>
  </si>
  <si>
    <t>เศรษฐศาสตร์การเงินการคลัง</t>
  </si>
  <si>
    <t>การบัญชี</t>
  </si>
  <si>
    <t>นิติศาสตร์</t>
  </si>
  <si>
    <t>รัฐประศาสนศาสตร์</t>
  </si>
  <si>
    <t>การปกครองท้องถิ่น</t>
  </si>
  <si>
    <t>รัฐศาสตร์</t>
  </si>
  <si>
    <t>วิทยาลัยกฎหมายและการปกครอง</t>
  </si>
  <si>
    <t>คณะบริหารธุรกิจและการบัญชี</t>
  </si>
  <si>
    <t>คณะมนุษยศาสตร์และสังคมศาสตร์</t>
  </si>
  <si>
    <t>คณะครุศาสตร์</t>
  </si>
  <si>
    <t>คณะศิลปศาสตร์และวิทยาศาสตร์</t>
  </si>
  <si>
    <t>คณะ/สาขา</t>
  </si>
  <si>
    <t>จำนวนนักศึกษาลาออก</t>
  </si>
  <si>
    <t>ร้อยละ</t>
  </si>
  <si>
    <t>จำนวนนักศึกษาพ้นสภาพ</t>
  </si>
  <si>
    <t>จำนวนนักศึกษาคงอยู่</t>
  </si>
  <si>
    <t>จำนวนนักศึกษาทั้งหมดภาคปกติ</t>
  </si>
  <si>
    <t>จำนวนแผนการรับ</t>
  </si>
  <si>
    <t>วิทยาศาสตร์</t>
  </si>
  <si>
    <t>จำนวนนักศึกษาทั้งหมด ภาค กศ.บป.</t>
  </si>
  <si>
    <t>จำนวนนักศึกษามหาวิทยาลัยราชภัฏศรีสะเกษทั้งหมด</t>
  </si>
  <si>
    <t>จำนวนนักศึกษาพ้นสภาพ/รักษาสภาพ</t>
  </si>
  <si>
    <t>จำนวนนักศึกษาลาออก/ย้ายสถานศึกษา</t>
  </si>
  <si>
    <t>สถิตินักศึกษา ภาค กศ.บป. (เสาร์ - อาทิตย์) และบัณฑิตศึกษา ประจำปีการศึกษา 2558 - 2562 ประจำปี 2562 จำแนกตาม คณะ/สาขาวิชา ณ วันที่ 30 ต.ค. 2562</t>
  </si>
  <si>
    <t>สถิตินักศึกษา ภาคปกติ ประจำปีการศึกษา 2558 - 2562 ประจำปี 2562 จำแนกตาม คณะ/สาขาวิชา ณ วันที่ 30 ต.ค.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</si>
</sst>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4"/>
      <name val="TH Niramit AS"/>
    </font>
    <font>
      <b/>
      <sz val="14"/>
      <name val="TH Niramit AS"/>
    </font>
    <font>
      <sz val="11"/>
      <color theme="1"/>
      <name val="Tahoma"/>
      <family val="2"/>
      <charset val="222"/>
      <scheme val="minor"/>
    </font>
    <font>
      <b/>
      <sz val="16"/>
      <name val="TH Niramit AS"/>
    </font>
  </fonts>
  <fills count="19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6">
    <xf numFmtId="0" fontId="0" fillId="0" borderId="0" xfId="0"/>
    <xf numFmtId="0" fontId="1" fillId="0" borderId="2" xfId="0" applyFont="1" applyFill="1" applyBorder="1"/>
    <xf numFmtId="0" fontId="1" fillId="0" borderId="4" xfId="0" applyFont="1" applyFill="1" applyBorder="1"/>
    <xf numFmtId="0" fontId="2" fillId="5" borderId="4" xfId="0" applyFont="1" applyFill="1" applyBorder="1"/>
    <xf numFmtId="0" fontId="2" fillId="6" borderId="4" xfId="0" applyFont="1" applyFill="1" applyBorder="1"/>
    <xf numFmtId="0" fontId="2" fillId="7" borderId="4" xfId="0" applyFont="1" applyFill="1" applyBorder="1"/>
    <xf numFmtId="0" fontId="2" fillId="8" borderId="4" xfId="0" applyFont="1" applyFill="1" applyBorder="1"/>
    <xf numFmtId="0" fontId="2" fillId="9" borderId="4" xfId="0" applyFont="1" applyFill="1" applyBorder="1"/>
    <xf numFmtId="0" fontId="1" fillId="0" borderId="7" xfId="0" applyFont="1" applyFill="1" applyBorder="1"/>
    <xf numFmtId="0" fontId="1" fillId="0" borderId="9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15" borderId="7" xfId="0" applyFont="1" applyFill="1" applyBorder="1" applyAlignment="1">
      <alignment horizontal="right"/>
    </xf>
    <xf numFmtId="0" fontId="1" fillId="0" borderId="0" xfId="0" applyFont="1" applyFill="1"/>
    <xf numFmtId="0" fontId="1" fillId="18" borderId="7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14" borderId="9" xfId="0" applyFont="1" applyFill="1" applyBorder="1" applyAlignment="1">
      <alignment horizontal="right"/>
    </xf>
    <xf numFmtId="0" fontId="2" fillId="14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15" borderId="9" xfId="0" applyFont="1" applyFill="1" applyBorder="1" applyAlignment="1">
      <alignment horizontal="right"/>
    </xf>
    <xf numFmtId="0" fontId="2" fillId="15" borderId="7" xfId="0" applyFont="1" applyFill="1" applyBorder="1" applyAlignment="1">
      <alignment horizontal="right"/>
    </xf>
    <xf numFmtId="0" fontId="2" fillId="16" borderId="7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43" fontId="2" fillId="16" borderId="7" xfId="1" applyFont="1" applyFill="1" applyBorder="1" applyAlignment="1">
      <alignment horizontal="right"/>
    </xf>
    <xf numFmtId="0" fontId="2" fillId="4" borderId="4" xfId="0" applyFont="1" applyFill="1" applyBorder="1"/>
    <xf numFmtId="0" fontId="2" fillId="4" borderId="7" xfId="0" applyFont="1" applyFill="1" applyBorder="1" applyAlignment="1">
      <alignment horizontal="center"/>
    </xf>
    <xf numFmtId="0" fontId="2" fillId="0" borderId="0" xfId="0" applyFont="1" applyFill="1"/>
    <xf numFmtId="0" fontId="2" fillId="3" borderId="4" xfId="0" applyFont="1" applyFill="1" applyBorder="1"/>
    <xf numFmtId="0" fontId="2" fillId="3" borderId="7" xfId="0" applyFont="1" applyFill="1" applyBorder="1" applyAlignment="1">
      <alignment horizontal="center"/>
    </xf>
    <xf numFmtId="0" fontId="2" fillId="14" borderId="4" xfId="0" applyFont="1" applyFill="1" applyBorder="1"/>
    <xf numFmtId="0" fontId="2" fillId="14" borderId="7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8" xfId="0" applyFont="1" applyFill="1" applyBorder="1" applyAlignment="1">
      <alignment horizontal="center"/>
    </xf>
    <xf numFmtId="0" fontId="2" fillId="15" borderId="7" xfId="0" applyFont="1" applyFill="1" applyBorder="1" applyAlignment="1">
      <alignment horizontal="center"/>
    </xf>
    <xf numFmtId="0" fontId="2" fillId="16" borderId="7" xfId="0" applyFont="1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1" fillId="16" borderId="6" xfId="0" applyFont="1" applyFill="1" applyBorder="1"/>
    <xf numFmtId="0" fontId="1" fillId="16" borderId="3" xfId="0" applyFont="1" applyFill="1" applyBorder="1"/>
    <xf numFmtId="0" fontId="1" fillId="12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5" borderId="10" xfId="0" applyFont="1" applyFill="1" applyBorder="1"/>
    <xf numFmtId="0" fontId="2" fillId="5" borderId="10" xfId="0" applyFont="1" applyFill="1" applyBorder="1"/>
    <xf numFmtId="0" fontId="1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43" fontId="2" fillId="5" borderId="10" xfId="1" applyFont="1" applyFill="1" applyBorder="1"/>
    <xf numFmtId="43" fontId="2" fillId="5" borderId="7" xfId="1" applyFont="1" applyFill="1" applyBorder="1"/>
    <xf numFmtId="0" fontId="1" fillId="18" borderId="9" xfId="0" applyFont="1" applyFill="1" applyBorder="1" applyAlignment="1">
      <alignment horizontal="right"/>
    </xf>
    <xf numFmtId="0" fontId="1" fillId="18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1" fillId="18" borderId="1" xfId="0" applyFont="1" applyFill="1" applyBorder="1"/>
    <xf numFmtId="0" fontId="1" fillId="0" borderId="1" xfId="0" applyFont="1" applyBorder="1"/>
    <xf numFmtId="0" fontId="2" fillId="4" borderId="1" xfId="0" applyFont="1" applyFill="1" applyBorder="1"/>
    <xf numFmtId="43" fontId="2" fillId="4" borderId="1" xfId="1" applyFont="1" applyFill="1" applyBorder="1"/>
    <xf numFmtId="0" fontId="1" fillId="18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18" borderId="2" xfId="0" applyFont="1" applyFill="1" applyBorder="1"/>
    <xf numFmtId="0" fontId="1" fillId="0" borderId="2" xfId="0" applyFont="1" applyBorder="1"/>
    <xf numFmtId="0" fontId="2" fillId="18" borderId="7" xfId="0" applyFont="1" applyFill="1" applyBorder="1" applyAlignment="1">
      <alignment horizontal="right"/>
    </xf>
    <xf numFmtId="0" fontId="2" fillId="18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43" fontId="2" fillId="4" borderId="2" xfId="1" applyFont="1" applyFill="1" applyBorder="1" applyAlignment="1">
      <alignment horizontal="right"/>
    </xf>
    <xf numFmtId="0" fontId="1" fillId="6" borderId="10" xfId="0" applyFont="1" applyFill="1" applyBorder="1"/>
    <xf numFmtId="0" fontId="1" fillId="6" borderId="10" xfId="0" applyFont="1" applyFill="1" applyBorder="1" applyAlignment="1">
      <alignment horizontal="right"/>
    </xf>
    <xf numFmtId="0" fontId="2" fillId="6" borderId="10" xfId="0" applyFont="1" applyFill="1" applyBorder="1" applyAlignment="1">
      <alignment horizontal="right"/>
    </xf>
    <xf numFmtId="0" fontId="2" fillId="6" borderId="10" xfId="0" applyFont="1" applyFill="1" applyBorder="1"/>
    <xf numFmtId="43" fontId="2" fillId="6" borderId="10" xfId="1" applyFont="1" applyFill="1" applyBorder="1"/>
    <xf numFmtId="43" fontId="2" fillId="6" borderId="7" xfId="1" applyFont="1" applyFill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2" xfId="0" applyFont="1" applyFill="1" applyBorder="1" applyAlignment="1">
      <alignment horizontal="right"/>
    </xf>
    <xf numFmtId="0" fontId="1" fillId="7" borderId="10" xfId="0" applyFont="1" applyFill="1" applyBorder="1"/>
    <xf numFmtId="0" fontId="1" fillId="7" borderId="10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2" fillId="7" borderId="10" xfId="0" applyFont="1" applyFill="1" applyBorder="1"/>
    <xf numFmtId="43" fontId="2" fillId="7" borderId="10" xfId="1" applyFont="1" applyFill="1" applyBorder="1"/>
    <xf numFmtId="43" fontId="2" fillId="7" borderId="7" xfId="1" applyFont="1" applyFill="1" applyBorder="1"/>
    <xf numFmtId="0" fontId="2" fillId="14" borderId="1" xfId="0" applyFont="1" applyFill="1" applyBorder="1" applyAlignment="1">
      <alignment horizontal="right"/>
    </xf>
    <xf numFmtId="0" fontId="2" fillId="14" borderId="1" xfId="0" applyFont="1" applyFill="1" applyBorder="1"/>
    <xf numFmtId="43" fontId="2" fillId="14" borderId="1" xfId="1" applyFont="1" applyFill="1" applyBorder="1"/>
    <xf numFmtId="0" fontId="2" fillId="14" borderId="2" xfId="0" applyFont="1" applyFill="1" applyBorder="1" applyAlignment="1">
      <alignment horizontal="right"/>
    </xf>
    <xf numFmtId="0" fontId="1" fillId="8" borderId="10" xfId="0" applyFont="1" applyFill="1" applyBorder="1"/>
    <xf numFmtId="0" fontId="1" fillId="8" borderId="10" xfId="0" applyFont="1" applyFill="1" applyBorder="1" applyAlignment="1">
      <alignment horizontal="right"/>
    </xf>
    <xf numFmtId="0" fontId="2" fillId="8" borderId="10" xfId="0" applyFont="1" applyFill="1" applyBorder="1" applyAlignment="1">
      <alignment horizontal="right"/>
    </xf>
    <xf numFmtId="0" fontId="2" fillId="8" borderId="10" xfId="0" applyFont="1" applyFill="1" applyBorder="1"/>
    <xf numFmtId="43" fontId="2" fillId="8" borderId="10" xfId="1" applyFont="1" applyFill="1" applyBorder="1"/>
    <xf numFmtId="43" fontId="2" fillId="8" borderId="7" xfId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43" fontId="2" fillId="2" borderId="1" xfId="1" applyFont="1" applyFill="1" applyBorder="1"/>
    <xf numFmtId="0" fontId="2" fillId="18" borderId="8" xfId="0" applyFont="1" applyFill="1" applyBorder="1" applyAlignment="1">
      <alignment horizontal="right"/>
    </xf>
    <xf numFmtId="0" fontId="2" fillId="18" borderId="5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1" fillId="9" borderId="7" xfId="0" applyFont="1" applyFill="1" applyBorder="1"/>
    <xf numFmtId="0" fontId="1" fillId="9" borderId="10" xfId="0" applyFont="1" applyFill="1" applyBorder="1" applyAlignment="1">
      <alignment horizontal="right"/>
    </xf>
    <xf numFmtId="0" fontId="2" fillId="9" borderId="10" xfId="0" applyFont="1" applyFill="1" applyBorder="1" applyAlignment="1">
      <alignment horizontal="right"/>
    </xf>
    <xf numFmtId="0" fontId="1" fillId="9" borderId="10" xfId="0" applyFont="1" applyFill="1" applyBorder="1"/>
    <xf numFmtId="0" fontId="2" fillId="9" borderId="10" xfId="0" applyFont="1" applyFill="1" applyBorder="1"/>
    <xf numFmtId="43" fontId="2" fillId="9" borderId="10" xfId="1" applyFont="1" applyFill="1" applyBorder="1"/>
    <xf numFmtId="43" fontId="2" fillId="9" borderId="7" xfId="1" applyFont="1" applyFill="1" applyBorder="1"/>
    <xf numFmtId="0" fontId="2" fillId="15" borderId="2" xfId="0" applyFont="1" applyFill="1" applyBorder="1" applyAlignment="1">
      <alignment horizontal="right"/>
    </xf>
    <xf numFmtId="0" fontId="2" fillId="15" borderId="1" xfId="0" applyFont="1" applyFill="1" applyBorder="1"/>
    <xf numFmtId="43" fontId="2" fillId="15" borderId="2" xfId="1" applyFont="1" applyFill="1" applyBorder="1"/>
    <xf numFmtId="0" fontId="2" fillId="15" borderId="2" xfId="0" applyFont="1" applyFill="1" applyBorder="1"/>
    <xf numFmtId="0" fontId="2" fillId="15" borderId="1" xfId="0" applyFont="1" applyFill="1" applyBorder="1" applyAlignment="1">
      <alignment horizontal="right"/>
    </xf>
    <xf numFmtId="0" fontId="2" fillId="15" borderId="4" xfId="0" applyFont="1" applyFill="1" applyBorder="1"/>
    <xf numFmtId="0" fontId="2" fillId="16" borderId="4" xfId="0" applyFont="1" applyFill="1" applyBorder="1"/>
    <xf numFmtId="43" fontId="2" fillId="16" borderId="2" xfId="1" applyFont="1" applyFill="1" applyBorder="1"/>
    <xf numFmtId="43" fontId="2" fillId="4" borderId="2" xfId="1" applyFont="1" applyFill="1" applyBorder="1"/>
    <xf numFmtId="0" fontId="2" fillId="4" borderId="2" xfId="0" applyFont="1" applyFill="1" applyBorder="1"/>
    <xf numFmtId="0" fontId="2" fillId="18" borderId="2" xfId="0" applyFont="1" applyFill="1" applyBorder="1"/>
    <xf numFmtId="43" fontId="2" fillId="6" borderId="7" xfId="1" applyFont="1" applyFill="1" applyBorder="1" applyAlignment="1">
      <alignment horizontal="right"/>
    </xf>
    <xf numFmtId="43" fontId="2" fillId="3" borderId="2" xfId="1" applyFont="1" applyFill="1" applyBorder="1"/>
    <xf numFmtId="0" fontId="2" fillId="3" borderId="2" xfId="0" applyFont="1" applyFill="1" applyBorder="1"/>
    <xf numFmtId="43" fontId="2" fillId="3" borderId="2" xfId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43" fontId="2" fillId="7" borderId="7" xfId="1" applyFont="1" applyFill="1" applyBorder="1" applyAlignment="1">
      <alignment horizontal="right"/>
    </xf>
    <xf numFmtId="0" fontId="1" fillId="14" borderId="1" xfId="0" applyFont="1" applyFill="1" applyBorder="1"/>
    <xf numFmtId="43" fontId="2" fillId="14" borderId="1" xfId="1" applyFont="1" applyFill="1" applyBorder="1" applyAlignment="1">
      <alignment horizontal="right"/>
    </xf>
    <xf numFmtId="0" fontId="1" fillId="14" borderId="2" xfId="0" applyFont="1" applyFill="1" applyBorder="1"/>
    <xf numFmtId="0" fontId="2" fillId="14" borderId="2" xfId="0" applyFont="1" applyFill="1" applyBorder="1"/>
    <xf numFmtId="43" fontId="2" fillId="8" borderId="7" xfId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43" fontId="2" fillId="2" borderId="2" xfId="1" applyFont="1" applyFill="1" applyBorder="1"/>
    <xf numFmtId="0" fontId="2" fillId="2" borderId="2" xfId="0" applyFont="1" applyFill="1" applyBorder="1"/>
    <xf numFmtId="43" fontId="2" fillId="2" borderId="2" xfId="1" applyFont="1" applyFill="1" applyBorder="1" applyAlignment="1">
      <alignment horizontal="right"/>
    </xf>
    <xf numFmtId="0" fontId="2" fillId="18" borderId="5" xfId="0" applyFont="1" applyFill="1" applyBorder="1"/>
    <xf numFmtId="43" fontId="2" fillId="9" borderId="7" xfId="1" applyFont="1" applyFill="1" applyBorder="1" applyAlignment="1">
      <alignment horizontal="right"/>
    </xf>
    <xf numFmtId="43" fontId="2" fillId="15" borderId="2" xfId="1" applyFont="1" applyFill="1" applyBorder="1" applyAlignment="1">
      <alignment horizontal="right"/>
    </xf>
    <xf numFmtId="0" fontId="2" fillId="16" borderId="6" xfId="0" applyFont="1" applyFill="1" applyBorder="1"/>
    <xf numFmtId="0" fontId="2" fillId="16" borderId="2" xfId="0" applyFont="1" applyFill="1" applyBorder="1"/>
    <xf numFmtId="43" fontId="2" fillId="16" borderId="2" xfId="1" applyFont="1" applyFill="1" applyBorder="1" applyAlignment="1">
      <alignment horizontal="right"/>
    </xf>
    <xf numFmtId="0" fontId="1" fillId="17" borderId="4" xfId="0" applyFont="1" applyFill="1" applyBorder="1"/>
    <xf numFmtId="0" fontId="1" fillId="17" borderId="7" xfId="0" applyFont="1" applyFill="1" applyBorder="1"/>
    <xf numFmtId="0" fontId="1" fillId="17" borderId="7" xfId="0" applyFont="1" applyFill="1" applyBorder="1" applyAlignment="1">
      <alignment horizontal="right"/>
    </xf>
    <xf numFmtId="0" fontId="1" fillId="17" borderId="2" xfId="0" applyFont="1" applyFill="1" applyBorder="1" applyAlignment="1">
      <alignment horizontal="right"/>
    </xf>
    <xf numFmtId="0" fontId="2" fillId="17" borderId="2" xfId="0" applyFont="1" applyFill="1" applyBorder="1" applyAlignment="1">
      <alignment horizontal="right"/>
    </xf>
    <xf numFmtId="0" fontId="1" fillId="17" borderId="2" xfId="0" applyFont="1" applyFill="1" applyBorder="1"/>
    <xf numFmtId="0" fontId="2" fillId="17" borderId="2" xfId="0" applyFont="1" applyFill="1" applyBorder="1"/>
    <xf numFmtId="43" fontId="2" fillId="17" borderId="2" xfId="1" applyFont="1" applyFill="1" applyBorder="1"/>
    <xf numFmtId="43" fontId="2" fillId="17" borderId="2" xfId="1" applyFont="1" applyFill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3" fontId="2" fillId="0" borderId="0" xfId="1" applyFont="1"/>
    <xf numFmtId="0" fontId="4" fillId="0" borderId="11" xfId="0" applyFont="1" applyBorder="1" applyAlignment="1">
      <alignment horizontal="center"/>
    </xf>
    <xf numFmtId="43" fontId="2" fillId="13" borderId="2" xfId="1" applyFont="1" applyFill="1" applyBorder="1" applyAlignment="1">
      <alignment horizontal="center" vertical="center"/>
    </xf>
    <xf numFmtId="43" fontId="2" fillId="13" borderId="5" xfId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43" fontId="2" fillId="11" borderId="2" xfId="1" applyFont="1" applyFill="1" applyBorder="1" applyAlignment="1">
      <alignment horizontal="center" vertical="center"/>
    </xf>
    <xf numFmtId="43" fontId="2" fillId="11" borderId="5" xfId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3" fontId="2" fillId="7" borderId="2" xfId="1" applyFont="1" applyFill="1" applyBorder="1" applyAlignment="1">
      <alignment horizontal="center" vertical="center"/>
    </xf>
    <xf numFmtId="43" fontId="2" fillId="7" borderId="5" xfId="1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6" borderId="8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ECFF"/>
      <color rgb="FFFF99FF"/>
      <color rgb="FFFFFF99"/>
      <color rgb="FF0000FF"/>
      <color rgb="FFCCFFFF"/>
      <color rgb="FF336600"/>
      <color rgb="FFCC0000"/>
      <color rgb="FFFFCC66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9"/>
  <sheetViews>
    <sheetView tabSelected="1" zoomScale="85" zoomScaleNormal="85" zoomScaleSheetLayoutView="85" workbookViewId="0">
      <selection activeCell="L15" sqref="L15"/>
    </sheetView>
  </sheetViews>
  <sheetFormatPr defaultRowHeight="22.5" x14ac:dyDescent="0.55000000000000004"/>
  <cols>
    <col min="1" max="1" width="3.125" style="148" customWidth="1"/>
    <col min="2" max="2" width="36.875" style="148" customWidth="1"/>
    <col min="3" max="7" width="5.625" style="148" customWidth="1"/>
    <col min="8" max="8" width="5.625" style="149" customWidth="1"/>
    <col min="9" max="13" width="6.125" style="150" customWidth="1"/>
    <col min="14" max="14" width="6.125" style="149" customWidth="1"/>
    <col min="15" max="19" width="5.625" style="148" customWidth="1"/>
    <col min="20" max="20" width="6.125" style="149" customWidth="1"/>
    <col min="21" max="21" width="7.5" style="151" bestFit="1" customWidth="1"/>
    <col min="22" max="26" width="5.625" style="148" customWidth="1"/>
    <col min="27" max="27" width="6.125" style="149" customWidth="1"/>
    <col min="28" max="28" width="7.5" style="151" customWidth="1"/>
    <col min="29" max="33" width="6.125" style="148" customWidth="1"/>
    <col min="34" max="34" width="6.125" style="149" customWidth="1"/>
    <col min="35" max="35" width="8.125" style="151" bestFit="1" customWidth="1"/>
    <col min="36" max="16384" width="9" style="12"/>
  </cols>
  <sheetData>
    <row r="1" spans="1:35" ht="24.75" x14ac:dyDescent="0.6">
      <c r="A1" s="152" t="s">
        <v>66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</row>
    <row r="2" spans="1:35" ht="19.5" customHeight="1" x14ac:dyDescent="0.55000000000000004">
      <c r="A2" s="39"/>
      <c r="B2" s="165" t="s">
        <v>53</v>
      </c>
      <c r="C2" s="167" t="s">
        <v>59</v>
      </c>
      <c r="D2" s="167"/>
      <c r="E2" s="167"/>
      <c r="F2" s="167"/>
      <c r="G2" s="167"/>
      <c r="H2" s="168" t="s">
        <v>1</v>
      </c>
      <c r="I2" s="170" t="s">
        <v>0</v>
      </c>
      <c r="J2" s="170"/>
      <c r="K2" s="170"/>
      <c r="L2" s="170"/>
      <c r="M2" s="170"/>
      <c r="N2" s="171" t="s">
        <v>1</v>
      </c>
      <c r="O2" s="173" t="s">
        <v>64</v>
      </c>
      <c r="P2" s="173"/>
      <c r="Q2" s="173"/>
      <c r="R2" s="173"/>
      <c r="S2" s="173"/>
      <c r="T2" s="155" t="s">
        <v>1</v>
      </c>
      <c r="U2" s="157" t="s">
        <v>55</v>
      </c>
      <c r="V2" s="159" t="s">
        <v>63</v>
      </c>
      <c r="W2" s="159"/>
      <c r="X2" s="159"/>
      <c r="Y2" s="159"/>
      <c r="Z2" s="159"/>
      <c r="AA2" s="160" t="s">
        <v>1</v>
      </c>
      <c r="AB2" s="162" t="s">
        <v>55</v>
      </c>
      <c r="AC2" s="164" t="s">
        <v>57</v>
      </c>
      <c r="AD2" s="164"/>
      <c r="AE2" s="164"/>
      <c r="AF2" s="164"/>
      <c r="AG2" s="164"/>
      <c r="AH2" s="174" t="s">
        <v>1</v>
      </c>
      <c r="AI2" s="153" t="s">
        <v>55</v>
      </c>
    </row>
    <row r="3" spans="1:35" ht="20.25" customHeight="1" x14ac:dyDescent="0.55000000000000004">
      <c r="A3" s="40"/>
      <c r="B3" s="166"/>
      <c r="C3" s="41">
        <v>58</v>
      </c>
      <c r="D3" s="41">
        <v>59</v>
      </c>
      <c r="E3" s="41">
        <v>60</v>
      </c>
      <c r="F3" s="41">
        <v>61</v>
      </c>
      <c r="G3" s="41">
        <v>62</v>
      </c>
      <c r="H3" s="169"/>
      <c r="I3" s="42">
        <v>58</v>
      </c>
      <c r="J3" s="42">
        <v>59</v>
      </c>
      <c r="K3" s="42">
        <v>60</v>
      </c>
      <c r="L3" s="42">
        <v>61</v>
      </c>
      <c r="M3" s="42">
        <v>62</v>
      </c>
      <c r="N3" s="172"/>
      <c r="O3" s="43">
        <v>58</v>
      </c>
      <c r="P3" s="43">
        <v>59</v>
      </c>
      <c r="Q3" s="43">
        <v>60</v>
      </c>
      <c r="R3" s="43">
        <v>61</v>
      </c>
      <c r="S3" s="43">
        <v>62</v>
      </c>
      <c r="T3" s="156"/>
      <c r="U3" s="158"/>
      <c r="V3" s="44">
        <v>58</v>
      </c>
      <c r="W3" s="44">
        <v>59</v>
      </c>
      <c r="X3" s="44">
        <v>60</v>
      </c>
      <c r="Y3" s="44">
        <v>61</v>
      </c>
      <c r="Z3" s="44">
        <v>62</v>
      </c>
      <c r="AA3" s="161"/>
      <c r="AB3" s="163"/>
      <c r="AC3" s="45">
        <v>58</v>
      </c>
      <c r="AD3" s="45">
        <v>59</v>
      </c>
      <c r="AE3" s="45">
        <v>60</v>
      </c>
      <c r="AF3" s="45">
        <v>61</v>
      </c>
      <c r="AG3" s="45">
        <v>62</v>
      </c>
      <c r="AH3" s="175"/>
      <c r="AI3" s="154"/>
    </row>
    <row r="4" spans="1:35" x14ac:dyDescent="0.55000000000000004">
      <c r="A4" s="3" t="s">
        <v>52</v>
      </c>
      <c r="B4" s="46"/>
      <c r="C4" s="46"/>
      <c r="D4" s="46"/>
      <c r="E4" s="46"/>
      <c r="F4" s="46"/>
      <c r="G4" s="46"/>
      <c r="H4" s="47"/>
      <c r="I4" s="48"/>
      <c r="J4" s="48"/>
      <c r="K4" s="48"/>
      <c r="L4" s="48"/>
      <c r="M4" s="48"/>
      <c r="N4" s="49"/>
      <c r="O4" s="46"/>
      <c r="P4" s="46"/>
      <c r="Q4" s="46"/>
      <c r="R4" s="46"/>
      <c r="S4" s="46"/>
      <c r="T4" s="47"/>
      <c r="U4" s="50"/>
      <c r="V4" s="46"/>
      <c r="W4" s="46"/>
      <c r="X4" s="46"/>
      <c r="Y4" s="46"/>
      <c r="Z4" s="46"/>
      <c r="AA4" s="47"/>
      <c r="AB4" s="50"/>
      <c r="AC4" s="46"/>
      <c r="AD4" s="46"/>
      <c r="AE4" s="46"/>
      <c r="AF4" s="46"/>
      <c r="AG4" s="46"/>
      <c r="AH4" s="47"/>
      <c r="AI4" s="51"/>
    </row>
    <row r="5" spans="1:35" x14ac:dyDescent="0.55000000000000004">
      <c r="A5" s="2">
        <v>1</v>
      </c>
      <c r="B5" s="8" t="s">
        <v>2</v>
      </c>
      <c r="C5" s="52"/>
      <c r="D5" s="9">
        <v>40</v>
      </c>
      <c r="E5" s="9">
        <v>40</v>
      </c>
      <c r="F5" s="9">
        <v>40</v>
      </c>
      <c r="G5" s="9">
        <v>40</v>
      </c>
      <c r="H5" s="14">
        <f>SUM(C5:G5)</f>
        <v>160</v>
      </c>
      <c r="I5" s="53"/>
      <c r="J5" s="54">
        <v>34</v>
      </c>
      <c r="K5" s="54">
        <v>21</v>
      </c>
      <c r="L5" s="54">
        <v>26</v>
      </c>
      <c r="M5" s="54">
        <v>13</v>
      </c>
      <c r="N5" s="55">
        <f>SUM(J5:M5)</f>
        <v>94</v>
      </c>
      <c r="O5" s="56"/>
      <c r="P5" s="57">
        <v>2</v>
      </c>
      <c r="Q5" s="57"/>
      <c r="R5" s="57">
        <v>1</v>
      </c>
      <c r="S5" s="57"/>
      <c r="T5" s="58">
        <f t="shared" ref="T5:T16" si="0">SUM(O5:S5)</f>
        <v>3</v>
      </c>
      <c r="U5" s="59">
        <f>T5*100/N5</f>
        <v>3.1914893617021276</v>
      </c>
      <c r="V5" s="56"/>
      <c r="W5" s="57">
        <v>1</v>
      </c>
      <c r="X5" s="57"/>
      <c r="Y5" s="57"/>
      <c r="Z5" s="57"/>
      <c r="AA5" s="58">
        <f>SUM(W5:Z5)</f>
        <v>1</v>
      </c>
      <c r="AB5" s="59">
        <f>AA5*100/N5</f>
        <v>1.0638297872340425</v>
      </c>
      <c r="AC5" s="53"/>
      <c r="AD5" s="54">
        <v>31</v>
      </c>
      <c r="AE5" s="54">
        <v>21</v>
      </c>
      <c r="AF5" s="54">
        <v>25</v>
      </c>
      <c r="AG5" s="54">
        <v>13</v>
      </c>
      <c r="AH5" s="55">
        <f>SUM(AC5:AG5)</f>
        <v>90</v>
      </c>
      <c r="AI5" s="59">
        <f>AH5*100/N5</f>
        <v>95.744680851063833</v>
      </c>
    </row>
    <row r="6" spans="1:35" x14ac:dyDescent="0.55000000000000004">
      <c r="A6" s="2">
        <v>2</v>
      </c>
      <c r="B6" s="8" t="s">
        <v>3</v>
      </c>
      <c r="C6" s="13"/>
      <c r="D6" s="10">
        <v>20</v>
      </c>
      <c r="E6" s="10">
        <v>20</v>
      </c>
      <c r="F6" s="10"/>
      <c r="G6" s="10">
        <v>20</v>
      </c>
      <c r="H6" s="14">
        <f t="shared" ref="H6:H16" si="1">SUM(C6:G6)</f>
        <v>60</v>
      </c>
      <c r="I6" s="60"/>
      <c r="J6" s="61">
        <v>14</v>
      </c>
      <c r="K6" s="61"/>
      <c r="L6" s="61"/>
      <c r="M6" s="61">
        <v>10</v>
      </c>
      <c r="N6" s="55">
        <f t="shared" ref="N6:N16" si="2">SUM(J6:M6)</f>
        <v>24</v>
      </c>
      <c r="O6" s="62"/>
      <c r="P6" s="63"/>
      <c r="Q6" s="63"/>
      <c r="R6" s="63"/>
      <c r="S6" s="63"/>
      <c r="T6" s="58">
        <f t="shared" si="0"/>
        <v>0</v>
      </c>
      <c r="U6" s="59">
        <f t="shared" ref="U6:U16" si="3">T6*100/N6</f>
        <v>0</v>
      </c>
      <c r="V6" s="62"/>
      <c r="W6" s="63"/>
      <c r="X6" s="63"/>
      <c r="Y6" s="63"/>
      <c r="Z6" s="63"/>
      <c r="AA6" s="58">
        <f t="shared" ref="AA6:AA16" si="4">SUM(W6:Z6)</f>
        <v>0</v>
      </c>
      <c r="AB6" s="59">
        <f t="shared" ref="AB6:AB16" si="5">AA6*100/N6</f>
        <v>0</v>
      </c>
      <c r="AC6" s="60"/>
      <c r="AD6" s="61">
        <v>14</v>
      </c>
      <c r="AE6" s="61"/>
      <c r="AF6" s="61"/>
      <c r="AG6" s="61">
        <v>10</v>
      </c>
      <c r="AH6" s="55">
        <f t="shared" ref="AH6:AH16" si="6">SUM(AC6:AG6)</f>
        <v>24</v>
      </c>
      <c r="AI6" s="59">
        <f t="shared" ref="AI6:AI17" si="7">AH6*100/N6</f>
        <v>100</v>
      </c>
    </row>
    <row r="7" spans="1:35" x14ac:dyDescent="0.55000000000000004">
      <c r="A7" s="2">
        <v>3</v>
      </c>
      <c r="B7" s="8" t="s">
        <v>4</v>
      </c>
      <c r="C7" s="13"/>
      <c r="D7" s="10">
        <v>30</v>
      </c>
      <c r="E7" s="10">
        <v>20</v>
      </c>
      <c r="F7" s="10">
        <v>20</v>
      </c>
      <c r="G7" s="10">
        <v>20</v>
      </c>
      <c r="H7" s="14">
        <f t="shared" si="1"/>
        <v>90</v>
      </c>
      <c r="I7" s="60"/>
      <c r="J7" s="61">
        <v>16</v>
      </c>
      <c r="K7" s="61">
        <v>9</v>
      </c>
      <c r="L7" s="61">
        <v>11</v>
      </c>
      <c r="M7" s="61">
        <v>15</v>
      </c>
      <c r="N7" s="55">
        <f t="shared" si="2"/>
        <v>51</v>
      </c>
      <c r="O7" s="62"/>
      <c r="P7" s="63"/>
      <c r="Q7" s="63"/>
      <c r="R7" s="63"/>
      <c r="S7" s="63"/>
      <c r="T7" s="58">
        <f t="shared" si="0"/>
        <v>0</v>
      </c>
      <c r="U7" s="59">
        <f t="shared" si="3"/>
        <v>0</v>
      </c>
      <c r="V7" s="62"/>
      <c r="W7" s="63"/>
      <c r="X7" s="63"/>
      <c r="Y7" s="63"/>
      <c r="Z7" s="63"/>
      <c r="AA7" s="58">
        <f t="shared" si="4"/>
        <v>0</v>
      </c>
      <c r="AB7" s="59">
        <f t="shared" si="5"/>
        <v>0</v>
      </c>
      <c r="AC7" s="60"/>
      <c r="AD7" s="61">
        <v>16</v>
      </c>
      <c r="AE7" s="61">
        <v>9</v>
      </c>
      <c r="AF7" s="61">
        <v>11</v>
      </c>
      <c r="AG7" s="61">
        <v>15</v>
      </c>
      <c r="AH7" s="55">
        <f t="shared" si="6"/>
        <v>51</v>
      </c>
      <c r="AI7" s="59">
        <f t="shared" si="7"/>
        <v>100</v>
      </c>
    </row>
    <row r="8" spans="1:35" x14ac:dyDescent="0.55000000000000004">
      <c r="A8" s="2">
        <v>4</v>
      </c>
      <c r="B8" s="8" t="s">
        <v>5</v>
      </c>
      <c r="C8" s="13"/>
      <c r="D8" s="10">
        <v>100</v>
      </c>
      <c r="E8" s="10">
        <v>120</v>
      </c>
      <c r="F8" s="10">
        <v>120</v>
      </c>
      <c r="G8" s="10">
        <v>100</v>
      </c>
      <c r="H8" s="14">
        <f t="shared" si="1"/>
        <v>440</v>
      </c>
      <c r="I8" s="60"/>
      <c r="J8" s="61">
        <v>116</v>
      </c>
      <c r="K8" s="61">
        <v>71</v>
      </c>
      <c r="L8" s="61">
        <v>73</v>
      </c>
      <c r="M8" s="61">
        <v>58</v>
      </c>
      <c r="N8" s="55">
        <f t="shared" si="2"/>
        <v>318</v>
      </c>
      <c r="O8" s="62"/>
      <c r="P8" s="63">
        <v>1</v>
      </c>
      <c r="Q8" s="63">
        <v>7</v>
      </c>
      <c r="R8" s="63">
        <v>3</v>
      </c>
      <c r="S8" s="63"/>
      <c r="T8" s="58">
        <f t="shared" si="0"/>
        <v>11</v>
      </c>
      <c r="U8" s="59">
        <f t="shared" si="3"/>
        <v>3.459119496855346</v>
      </c>
      <c r="V8" s="62"/>
      <c r="W8" s="63">
        <v>27</v>
      </c>
      <c r="X8" s="63">
        <v>2</v>
      </c>
      <c r="Y8" s="63"/>
      <c r="Z8" s="63"/>
      <c r="AA8" s="58">
        <f t="shared" si="4"/>
        <v>29</v>
      </c>
      <c r="AB8" s="59">
        <f t="shared" si="5"/>
        <v>9.1194968553459113</v>
      </c>
      <c r="AC8" s="60"/>
      <c r="AD8" s="61">
        <v>88</v>
      </c>
      <c r="AE8" s="61">
        <v>62</v>
      </c>
      <c r="AF8" s="61">
        <v>70</v>
      </c>
      <c r="AG8" s="61">
        <v>58</v>
      </c>
      <c r="AH8" s="55">
        <f t="shared" si="6"/>
        <v>278</v>
      </c>
      <c r="AI8" s="59">
        <f t="shared" si="7"/>
        <v>87.421383647798748</v>
      </c>
    </row>
    <row r="9" spans="1:35" x14ac:dyDescent="0.55000000000000004">
      <c r="A9" s="2">
        <v>5</v>
      </c>
      <c r="B9" s="8" t="s">
        <v>6</v>
      </c>
      <c r="C9" s="13"/>
      <c r="D9" s="10">
        <v>100</v>
      </c>
      <c r="E9" s="10">
        <v>160</v>
      </c>
      <c r="F9" s="10">
        <v>160</v>
      </c>
      <c r="G9" s="10">
        <v>100</v>
      </c>
      <c r="H9" s="14">
        <f t="shared" si="1"/>
        <v>520</v>
      </c>
      <c r="I9" s="60"/>
      <c r="J9" s="61">
        <v>158</v>
      </c>
      <c r="K9" s="61">
        <v>148</v>
      </c>
      <c r="L9" s="61">
        <v>91</v>
      </c>
      <c r="M9" s="61">
        <v>120</v>
      </c>
      <c r="N9" s="55">
        <f t="shared" si="2"/>
        <v>517</v>
      </c>
      <c r="O9" s="62"/>
      <c r="P9" s="63">
        <v>5</v>
      </c>
      <c r="Q9" s="63">
        <v>3</v>
      </c>
      <c r="R9" s="63">
        <v>1</v>
      </c>
      <c r="S9" s="63"/>
      <c r="T9" s="58">
        <f t="shared" si="0"/>
        <v>9</v>
      </c>
      <c r="U9" s="59">
        <f t="shared" si="3"/>
        <v>1.7408123791102514</v>
      </c>
      <c r="V9" s="62"/>
      <c r="W9" s="63">
        <v>4</v>
      </c>
      <c r="X9" s="63">
        <v>3</v>
      </c>
      <c r="Y9" s="63">
        <v>1</v>
      </c>
      <c r="Z9" s="63"/>
      <c r="AA9" s="58">
        <f t="shared" si="4"/>
        <v>8</v>
      </c>
      <c r="AB9" s="59">
        <f t="shared" si="5"/>
        <v>1.5473887814313345</v>
      </c>
      <c r="AC9" s="60"/>
      <c r="AD9" s="61">
        <v>149</v>
      </c>
      <c r="AE9" s="61">
        <v>142</v>
      </c>
      <c r="AF9" s="61">
        <v>89</v>
      </c>
      <c r="AG9" s="61">
        <v>120</v>
      </c>
      <c r="AH9" s="55">
        <f t="shared" si="6"/>
        <v>500</v>
      </c>
      <c r="AI9" s="59">
        <f t="shared" si="7"/>
        <v>96.71179883945841</v>
      </c>
    </row>
    <row r="10" spans="1:35" x14ac:dyDescent="0.55000000000000004">
      <c r="A10" s="2">
        <v>6</v>
      </c>
      <c r="B10" s="8" t="s">
        <v>7</v>
      </c>
      <c r="C10" s="13"/>
      <c r="D10" s="10">
        <v>50</v>
      </c>
      <c r="E10" s="10">
        <v>40</v>
      </c>
      <c r="F10" s="10">
        <v>40</v>
      </c>
      <c r="G10" s="10">
        <v>20</v>
      </c>
      <c r="H10" s="14">
        <f t="shared" si="1"/>
        <v>150</v>
      </c>
      <c r="I10" s="60"/>
      <c r="J10" s="61">
        <v>37</v>
      </c>
      <c r="K10" s="61">
        <v>27</v>
      </c>
      <c r="L10" s="61">
        <v>6</v>
      </c>
      <c r="M10" s="61">
        <v>11</v>
      </c>
      <c r="N10" s="55">
        <f t="shared" si="2"/>
        <v>81</v>
      </c>
      <c r="O10" s="62"/>
      <c r="P10" s="63"/>
      <c r="Q10" s="63"/>
      <c r="R10" s="63"/>
      <c r="S10" s="63"/>
      <c r="T10" s="58">
        <f t="shared" si="0"/>
        <v>0</v>
      </c>
      <c r="U10" s="59">
        <f t="shared" si="3"/>
        <v>0</v>
      </c>
      <c r="V10" s="62"/>
      <c r="W10" s="63">
        <v>3</v>
      </c>
      <c r="X10" s="63">
        <v>1</v>
      </c>
      <c r="Y10" s="63"/>
      <c r="Z10" s="63"/>
      <c r="AA10" s="58">
        <f t="shared" si="4"/>
        <v>4</v>
      </c>
      <c r="AB10" s="59">
        <f t="shared" si="5"/>
        <v>4.9382716049382713</v>
      </c>
      <c r="AC10" s="60"/>
      <c r="AD10" s="61">
        <v>34</v>
      </c>
      <c r="AE10" s="61">
        <v>26</v>
      </c>
      <c r="AF10" s="61">
        <v>6</v>
      </c>
      <c r="AG10" s="61">
        <v>11</v>
      </c>
      <c r="AH10" s="55">
        <f t="shared" si="6"/>
        <v>77</v>
      </c>
      <c r="AI10" s="59">
        <f t="shared" si="7"/>
        <v>95.061728395061735</v>
      </c>
    </row>
    <row r="11" spans="1:35" x14ac:dyDescent="0.55000000000000004">
      <c r="A11" s="2">
        <v>7</v>
      </c>
      <c r="B11" s="8" t="s">
        <v>8</v>
      </c>
      <c r="C11" s="13"/>
      <c r="D11" s="10">
        <v>50</v>
      </c>
      <c r="E11" s="10">
        <v>40</v>
      </c>
      <c r="F11" s="10">
        <v>40</v>
      </c>
      <c r="G11" s="10">
        <v>40</v>
      </c>
      <c r="H11" s="14">
        <f t="shared" si="1"/>
        <v>170</v>
      </c>
      <c r="I11" s="60"/>
      <c r="J11" s="61">
        <v>34</v>
      </c>
      <c r="K11" s="61">
        <v>22</v>
      </c>
      <c r="L11" s="61">
        <v>24</v>
      </c>
      <c r="M11" s="61">
        <v>40</v>
      </c>
      <c r="N11" s="55">
        <f t="shared" si="2"/>
        <v>120</v>
      </c>
      <c r="O11" s="62"/>
      <c r="P11" s="63">
        <v>2</v>
      </c>
      <c r="Q11" s="63"/>
      <c r="R11" s="63"/>
      <c r="S11" s="63"/>
      <c r="T11" s="58">
        <f t="shared" si="0"/>
        <v>2</v>
      </c>
      <c r="U11" s="59">
        <f t="shared" si="3"/>
        <v>1.6666666666666667</v>
      </c>
      <c r="V11" s="62"/>
      <c r="W11" s="63">
        <v>1</v>
      </c>
      <c r="X11" s="63"/>
      <c r="Y11" s="63"/>
      <c r="Z11" s="63"/>
      <c r="AA11" s="58">
        <f t="shared" si="4"/>
        <v>1</v>
      </c>
      <c r="AB11" s="59">
        <f t="shared" si="5"/>
        <v>0.83333333333333337</v>
      </c>
      <c r="AC11" s="60"/>
      <c r="AD11" s="61">
        <v>31</v>
      </c>
      <c r="AE11" s="61">
        <v>22</v>
      </c>
      <c r="AF11" s="61">
        <v>24</v>
      </c>
      <c r="AG11" s="61">
        <v>40</v>
      </c>
      <c r="AH11" s="55">
        <f t="shared" si="6"/>
        <v>117</v>
      </c>
      <c r="AI11" s="59">
        <f t="shared" si="7"/>
        <v>97.5</v>
      </c>
    </row>
    <row r="12" spans="1:35" x14ac:dyDescent="0.55000000000000004">
      <c r="A12" s="2">
        <v>8</v>
      </c>
      <c r="B12" s="8" t="s">
        <v>9</v>
      </c>
      <c r="C12" s="13"/>
      <c r="D12" s="10">
        <v>30</v>
      </c>
      <c r="E12" s="10">
        <v>20</v>
      </c>
      <c r="F12" s="10">
        <v>20</v>
      </c>
      <c r="G12" s="10">
        <v>20</v>
      </c>
      <c r="H12" s="14">
        <f t="shared" si="1"/>
        <v>90</v>
      </c>
      <c r="I12" s="60"/>
      <c r="J12" s="61">
        <v>17</v>
      </c>
      <c r="K12" s="61">
        <v>14</v>
      </c>
      <c r="L12" s="61">
        <v>9</v>
      </c>
      <c r="M12" s="61">
        <v>13</v>
      </c>
      <c r="N12" s="55">
        <f t="shared" si="2"/>
        <v>53</v>
      </c>
      <c r="O12" s="62"/>
      <c r="P12" s="63"/>
      <c r="Q12" s="63"/>
      <c r="R12" s="63"/>
      <c r="S12" s="63"/>
      <c r="T12" s="58">
        <f t="shared" si="0"/>
        <v>0</v>
      </c>
      <c r="U12" s="59">
        <f t="shared" si="3"/>
        <v>0</v>
      </c>
      <c r="V12" s="62"/>
      <c r="W12" s="63"/>
      <c r="X12" s="63">
        <v>1</v>
      </c>
      <c r="Y12" s="63"/>
      <c r="Z12" s="63"/>
      <c r="AA12" s="58">
        <f t="shared" si="4"/>
        <v>1</v>
      </c>
      <c r="AB12" s="59">
        <f t="shared" si="5"/>
        <v>1.8867924528301887</v>
      </c>
      <c r="AC12" s="60"/>
      <c r="AD12" s="61">
        <v>17</v>
      </c>
      <c r="AE12" s="61">
        <v>13</v>
      </c>
      <c r="AF12" s="61">
        <v>9</v>
      </c>
      <c r="AG12" s="61">
        <v>13</v>
      </c>
      <c r="AH12" s="55">
        <f t="shared" si="6"/>
        <v>52</v>
      </c>
      <c r="AI12" s="59">
        <f t="shared" si="7"/>
        <v>98.113207547169807</v>
      </c>
    </row>
    <row r="13" spans="1:35" x14ac:dyDescent="0.55000000000000004">
      <c r="A13" s="2">
        <v>9</v>
      </c>
      <c r="B13" s="8" t="s">
        <v>10</v>
      </c>
      <c r="C13" s="13"/>
      <c r="D13" s="10">
        <v>30</v>
      </c>
      <c r="E13" s="10">
        <v>20</v>
      </c>
      <c r="F13" s="10">
        <v>20</v>
      </c>
      <c r="G13" s="10">
        <v>20</v>
      </c>
      <c r="H13" s="14">
        <f t="shared" si="1"/>
        <v>90</v>
      </c>
      <c r="I13" s="60"/>
      <c r="J13" s="61">
        <v>16</v>
      </c>
      <c r="K13" s="61">
        <v>15</v>
      </c>
      <c r="L13" s="61">
        <v>7</v>
      </c>
      <c r="M13" s="61">
        <v>11</v>
      </c>
      <c r="N13" s="55">
        <f t="shared" si="2"/>
        <v>49</v>
      </c>
      <c r="O13" s="62"/>
      <c r="P13" s="63"/>
      <c r="Q13" s="63">
        <v>2</v>
      </c>
      <c r="R13" s="63"/>
      <c r="S13" s="63"/>
      <c r="T13" s="58">
        <f t="shared" si="0"/>
        <v>2</v>
      </c>
      <c r="U13" s="59">
        <f t="shared" si="3"/>
        <v>4.0816326530612246</v>
      </c>
      <c r="V13" s="62"/>
      <c r="W13" s="63">
        <v>2</v>
      </c>
      <c r="X13" s="63"/>
      <c r="Y13" s="63"/>
      <c r="Z13" s="63"/>
      <c r="AA13" s="58">
        <f t="shared" si="4"/>
        <v>2</v>
      </c>
      <c r="AB13" s="59">
        <f t="shared" si="5"/>
        <v>4.0816326530612246</v>
      </c>
      <c r="AC13" s="60"/>
      <c r="AD13" s="61">
        <v>14</v>
      </c>
      <c r="AE13" s="61">
        <v>13</v>
      </c>
      <c r="AF13" s="61">
        <v>7</v>
      </c>
      <c r="AG13" s="61">
        <v>11</v>
      </c>
      <c r="AH13" s="55">
        <f t="shared" si="6"/>
        <v>45</v>
      </c>
      <c r="AI13" s="59">
        <f t="shared" si="7"/>
        <v>91.836734693877546</v>
      </c>
    </row>
    <row r="14" spans="1:35" x14ac:dyDescent="0.55000000000000004">
      <c r="A14" s="2">
        <v>10</v>
      </c>
      <c r="B14" s="8" t="s">
        <v>11</v>
      </c>
      <c r="C14" s="13"/>
      <c r="D14" s="10">
        <v>30</v>
      </c>
      <c r="E14" s="10">
        <v>20</v>
      </c>
      <c r="F14" s="10">
        <v>20</v>
      </c>
      <c r="G14" s="10">
        <v>20</v>
      </c>
      <c r="H14" s="14">
        <f t="shared" si="1"/>
        <v>90</v>
      </c>
      <c r="I14" s="60"/>
      <c r="J14" s="61">
        <v>21</v>
      </c>
      <c r="K14" s="61">
        <v>14</v>
      </c>
      <c r="L14" s="61">
        <v>8</v>
      </c>
      <c r="M14" s="61">
        <v>18</v>
      </c>
      <c r="N14" s="55">
        <f t="shared" si="2"/>
        <v>61</v>
      </c>
      <c r="O14" s="62"/>
      <c r="P14" s="63"/>
      <c r="Q14" s="63"/>
      <c r="R14" s="63"/>
      <c r="S14" s="63"/>
      <c r="T14" s="58">
        <f t="shared" si="0"/>
        <v>0</v>
      </c>
      <c r="U14" s="59">
        <f t="shared" si="3"/>
        <v>0</v>
      </c>
      <c r="V14" s="62"/>
      <c r="W14" s="63"/>
      <c r="X14" s="63"/>
      <c r="Y14" s="63"/>
      <c r="Z14" s="63"/>
      <c r="AA14" s="58">
        <f t="shared" si="4"/>
        <v>0</v>
      </c>
      <c r="AB14" s="59">
        <f t="shared" si="5"/>
        <v>0</v>
      </c>
      <c r="AC14" s="60"/>
      <c r="AD14" s="61">
        <v>21</v>
      </c>
      <c r="AE14" s="61">
        <v>14</v>
      </c>
      <c r="AF14" s="61">
        <v>8</v>
      </c>
      <c r="AG14" s="61">
        <v>18</v>
      </c>
      <c r="AH14" s="55">
        <f t="shared" si="6"/>
        <v>61</v>
      </c>
      <c r="AI14" s="59">
        <f t="shared" si="7"/>
        <v>100</v>
      </c>
    </row>
    <row r="15" spans="1:35" x14ac:dyDescent="0.55000000000000004">
      <c r="A15" s="2">
        <v>11</v>
      </c>
      <c r="B15" s="8" t="s">
        <v>12</v>
      </c>
      <c r="C15" s="13"/>
      <c r="D15" s="10">
        <v>30</v>
      </c>
      <c r="E15" s="10">
        <v>20</v>
      </c>
      <c r="F15" s="10">
        <v>20</v>
      </c>
      <c r="G15" s="10">
        <v>20</v>
      </c>
      <c r="H15" s="14">
        <f t="shared" si="1"/>
        <v>90</v>
      </c>
      <c r="I15" s="60"/>
      <c r="J15" s="61">
        <v>11</v>
      </c>
      <c r="K15" s="61">
        <v>11</v>
      </c>
      <c r="L15" s="61">
        <v>10</v>
      </c>
      <c r="M15" s="61">
        <v>11</v>
      </c>
      <c r="N15" s="55">
        <f t="shared" si="2"/>
        <v>43</v>
      </c>
      <c r="O15" s="62"/>
      <c r="P15" s="63">
        <v>1</v>
      </c>
      <c r="Q15" s="63"/>
      <c r="R15" s="63"/>
      <c r="S15" s="63"/>
      <c r="T15" s="58">
        <f t="shared" si="0"/>
        <v>1</v>
      </c>
      <c r="U15" s="59">
        <f t="shared" si="3"/>
        <v>2.3255813953488373</v>
      </c>
      <c r="V15" s="62"/>
      <c r="W15" s="63"/>
      <c r="X15" s="63">
        <v>2</v>
      </c>
      <c r="Y15" s="63"/>
      <c r="Z15" s="63"/>
      <c r="AA15" s="58">
        <f t="shared" si="4"/>
        <v>2</v>
      </c>
      <c r="AB15" s="59">
        <f t="shared" si="5"/>
        <v>4.6511627906976747</v>
      </c>
      <c r="AC15" s="60"/>
      <c r="AD15" s="61">
        <v>10</v>
      </c>
      <c r="AE15" s="61">
        <v>9</v>
      </c>
      <c r="AF15" s="61">
        <v>10</v>
      </c>
      <c r="AG15" s="61">
        <v>11</v>
      </c>
      <c r="AH15" s="55">
        <f t="shared" si="6"/>
        <v>40</v>
      </c>
      <c r="AI15" s="59">
        <f t="shared" si="7"/>
        <v>93.023255813953483</v>
      </c>
    </row>
    <row r="16" spans="1:35" x14ac:dyDescent="0.55000000000000004">
      <c r="A16" s="2">
        <v>12</v>
      </c>
      <c r="B16" s="8" t="s">
        <v>13</v>
      </c>
      <c r="C16" s="13"/>
      <c r="D16" s="10">
        <v>30</v>
      </c>
      <c r="E16" s="10">
        <v>40</v>
      </c>
      <c r="F16" s="10">
        <v>40</v>
      </c>
      <c r="G16" s="10">
        <v>40</v>
      </c>
      <c r="H16" s="14">
        <f t="shared" si="1"/>
        <v>150</v>
      </c>
      <c r="I16" s="60"/>
      <c r="J16" s="61">
        <v>26</v>
      </c>
      <c r="K16" s="61">
        <v>25</v>
      </c>
      <c r="L16" s="61">
        <v>24</v>
      </c>
      <c r="M16" s="61">
        <v>21</v>
      </c>
      <c r="N16" s="55">
        <f t="shared" si="2"/>
        <v>96</v>
      </c>
      <c r="O16" s="62"/>
      <c r="P16" s="63"/>
      <c r="Q16" s="63"/>
      <c r="R16" s="63"/>
      <c r="S16" s="63"/>
      <c r="T16" s="58">
        <f t="shared" si="0"/>
        <v>0</v>
      </c>
      <c r="U16" s="59">
        <f t="shared" si="3"/>
        <v>0</v>
      </c>
      <c r="V16" s="62"/>
      <c r="W16" s="63"/>
      <c r="X16" s="63"/>
      <c r="Y16" s="63"/>
      <c r="Z16" s="63"/>
      <c r="AA16" s="58">
        <f t="shared" si="4"/>
        <v>0</v>
      </c>
      <c r="AB16" s="59">
        <f t="shared" si="5"/>
        <v>0</v>
      </c>
      <c r="AC16" s="60"/>
      <c r="AD16" s="61">
        <v>26</v>
      </c>
      <c r="AE16" s="61">
        <v>25</v>
      </c>
      <c r="AF16" s="61">
        <v>24</v>
      </c>
      <c r="AG16" s="61">
        <v>21</v>
      </c>
      <c r="AH16" s="55">
        <f t="shared" si="6"/>
        <v>96</v>
      </c>
      <c r="AI16" s="59">
        <f t="shared" si="7"/>
        <v>100</v>
      </c>
    </row>
    <row r="17" spans="1:35" s="29" customFormat="1" x14ac:dyDescent="0.55000000000000004">
      <c r="A17" s="27"/>
      <c r="B17" s="28" t="s">
        <v>1</v>
      </c>
      <c r="C17" s="64"/>
      <c r="D17" s="15">
        <f>SUM(D5:D16)</f>
        <v>540</v>
      </c>
      <c r="E17" s="15">
        <f t="shared" ref="E17:H17" si="8">SUM(E5:E16)</f>
        <v>560</v>
      </c>
      <c r="F17" s="15">
        <f t="shared" si="8"/>
        <v>540</v>
      </c>
      <c r="G17" s="15">
        <f t="shared" si="8"/>
        <v>460</v>
      </c>
      <c r="H17" s="15">
        <f t="shared" si="8"/>
        <v>2100</v>
      </c>
      <c r="I17" s="65"/>
      <c r="J17" s="66">
        <f>SUM(J5:J16)</f>
        <v>500</v>
      </c>
      <c r="K17" s="66">
        <f t="shared" ref="K17:N17" si="9">SUM(K5:K16)</f>
        <v>377</v>
      </c>
      <c r="L17" s="66">
        <f t="shared" si="9"/>
        <v>289</v>
      </c>
      <c r="M17" s="66">
        <f t="shared" si="9"/>
        <v>341</v>
      </c>
      <c r="N17" s="66">
        <f t="shared" si="9"/>
        <v>1507</v>
      </c>
      <c r="O17" s="65"/>
      <c r="P17" s="66">
        <f t="shared" ref="P17" si="10">SUM(P5:P16)</f>
        <v>11</v>
      </c>
      <c r="Q17" s="66">
        <f t="shared" ref="Q17" si="11">SUM(Q5:Q16)</f>
        <v>12</v>
      </c>
      <c r="R17" s="66">
        <f t="shared" ref="R17" si="12">SUM(R5:R16)</f>
        <v>5</v>
      </c>
      <c r="S17" s="66">
        <f t="shared" ref="S17" si="13">SUM(S5:S16)</f>
        <v>0</v>
      </c>
      <c r="T17" s="66">
        <f t="shared" ref="T17" si="14">SUM(T5:T16)</f>
        <v>28</v>
      </c>
      <c r="U17" s="67">
        <f t="shared" ref="U17" si="15">SUM(U5:U16)</f>
        <v>16.465301952744454</v>
      </c>
      <c r="V17" s="65"/>
      <c r="W17" s="66">
        <f t="shared" ref="W17" si="16">SUM(W5:W16)</f>
        <v>38</v>
      </c>
      <c r="X17" s="66">
        <f t="shared" ref="X17" si="17">SUM(X5:X16)</f>
        <v>9</v>
      </c>
      <c r="Y17" s="66">
        <f t="shared" ref="Y17" si="18">SUM(Y5:Y16)</f>
        <v>1</v>
      </c>
      <c r="Z17" s="66">
        <f t="shared" ref="Z17" si="19">SUM(Z5:Z16)</f>
        <v>0</v>
      </c>
      <c r="AA17" s="66">
        <f t="shared" ref="AA17" si="20">SUM(AA5:AA16)</f>
        <v>48</v>
      </c>
      <c r="AB17" s="67">
        <f t="shared" ref="AB17" si="21">SUM(AB5:AB16)</f>
        <v>28.121908258871979</v>
      </c>
      <c r="AC17" s="65"/>
      <c r="AD17" s="66">
        <f>SUM(AD5:AD16)</f>
        <v>451</v>
      </c>
      <c r="AE17" s="66">
        <f t="shared" ref="AE17:AH17" si="22">SUM(AE5:AE16)</f>
        <v>356</v>
      </c>
      <c r="AF17" s="66">
        <f t="shared" si="22"/>
        <v>283</v>
      </c>
      <c r="AG17" s="66">
        <f t="shared" si="22"/>
        <v>341</v>
      </c>
      <c r="AH17" s="66">
        <f t="shared" si="22"/>
        <v>1431</v>
      </c>
      <c r="AI17" s="59">
        <f t="shared" si="7"/>
        <v>94.956867949568675</v>
      </c>
    </row>
    <row r="18" spans="1:35" x14ac:dyDescent="0.55000000000000004">
      <c r="A18" s="4" t="s">
        <v>51</v>
      </c>
      <c r="B18" s="68"/>
      <c r="C18" s="69"/>
      <c r="D18" s="69"/>
      <c r="E18" s="69"/>
      <c r="F18" s="69"/>
      <c r="G18" s="69"/>
      <c r="H18" s="70"/>
      <c r="I18" s="69"/>
      <c r="J18" s="69"/>
      <c r="K18" s="69"/>
      <c r="L18" s="69"/>
      <c r="M18" s="69"/>
      <c r="N18" s="70"/>
      <c r="O18" s="68"/>
      <c r="P18" s="68"/>
      <c r="Q18" s="68"/>
      <c r="R18" s="68"/>
      <c r="S18" s="68"/>
      <c r="T18" s="71"/>
      <c r="U18" s="72"/>
      <c r="V18" s="68"/>
      <c r="W18" s="68"/>
      <c r="X18" s="68"/>
      <c r="Y18" s="68"/>
      <c r="Z18" s="68"/>
      <c r="AA18" s="71"/>
      <c r="AB18" s="72"/>
      <c r="AC18" s="69"/>
      <c r="AD18" s="69"/>
      <c r="AE18" s="69"/>
      <c r="AF18" s="69"/>
      <c r="AG18" s="69"/>
      <c r="AH18" s="70"/>
      <c r="AI18" s="73"/>
    </row>
    <row r="19" spans="1:35" x14ac:dyDescent="0.55000000000000004">
      <c r="A19" s="2">
        <v>1</v>
      </c>
      <c r="B19" s="8" t="s">
        <v>14</v>
      </c>
      <c r="C19" s="9">
        <v>90</v>
      </c>
      <c r="D19" s="9">
        <v>90</v>
      </c>
      <c r="E19" s="9">
        <v>60</v>
      </c>
      <c r="F19" s="9">
        <v>60</v>
      </c>
      <c r="G19" s="9">
        <v>60</v>
      </c>
      <c r="H19" s="16">
        <f>SUM(C19:G19)</f>
        <v>360</v>
      </c>
      <c r="I19" s="54">
        <v>91</v>
      </c>
      <c r="J19" s="54">
        <v>96</v>
      </c>
      <c r="K19" s="54">
        <v>62</v>
      </c>
      <c r="L19" s="54">
        <v>63</v>
      </c>
      <c r="M19" s="54">
        <v>69</v>
      </c>
      <c r="N19" s="74">
        <f>SUM(I19:M19)</f>
        <v>381</v>
      </c>
      <c r="O19" s="57">
        <v>5</v>
      </c>
      <c r="P19" s="57">
        <v>3</v>
      </c>
      <c r="Q19" s="57">
        <v>3</v>
      </c>
      <c r="R19" s="57">
        <v>2</v>
      </c>
      <c r="S19" s="57"/>
      <c r="T19" s="75">
        <f>SUM(O19:S19)</f>
        <v>13</v>
      </c>
      <c r="U19" s="76">
        <f>T19*100/N19</f>
        <v>3.4120734908136483</v>
      </c>
      <c r="V19" s="57"/>
      <c r="W19" s="57"/>
      <c r="X19" s="57">
        <v>1</v>
      </c>
      <c r="Y19" s="57">
        <v>1</v>
      </c>
      <c r="Z19" s="57"/>
      <c r="AA19" s="75">
        <f>SUM(V19:Z19)</f>
        <v>2</v>
      </c>
      <c r="AB19" s="76">
        <f>AA19*100/N19</f>
        <v>0.52493438320209973</v>
      </c>
      <c r="AC19" s="54">
        <v>86</v>
      </c>
      <c r="AD19" s="54">
        <v>93</v>
      </c>
      <c r="AE19" s="54">
        <v>58</v>
      </c>
      <c r="AF19" s="54">
        <v>60</v>
      </c>
      <c r="AG19" s="54">
        <v>69</v>
      </c>
      <c r="AH19" s="74">
        <f t="shared" ref="AH19:AH29" si="23">SUM(AC19:AG19)</f>
        <v>366</v>
      </c>
      <c r="AI19" s="76">
        <f>AH19*100/N19</f>
        <v>96.062992125984252</v>
      </c>
    </row>
    <row r="20" spans="1:35" x14ac:dyDescent="0.55000000000000004">
      <c r="A20" s="2">
        <v>2</v>
      </c>
      <c r="B20" s="8" t="s">
        <v>15</v>
      </c>
      <c r="C20" s="10">
        <v>90</v>
      </c>
      <c r="D20" s="10">
        <v>90</v>
      </c>
      <c r="E20" s="9">
        <v>60</v>
      </c>
      <c r="F20" s="9">
        <v>60</v>
      </c>
      <c r="G20" s="9">
        <v>60</v>
      </c>
      <c r="H20" s="16">
        <f t="shared" ref="H20:H29" si="24">SUM(C20:G20)</f>
        <v>360</v>
      </c>
      <c r="I20" s="61">
        <v>87</v>
      </c>
      <c r="J20" s="61">
        <v>94</v>
      </c>
      <c r="K20" s="61">
        <v>62</v>
      </c>
      <c r="L20" s="61">
        <v>61</v>
      </c>
      <c r="M20" s="61">
        <v>71</v>
      </c>
      <c r="N20" s="74">
        <f t="shared" ref="N20:N29" si="25">SUM(I20:M20)</f>
        <v>375</v>
      </c>
      <c r="O20" s="63">
        <v>3</v>
      </c>
      <c r="P20" s="63">
        <v>2</v>
      </c>
      <c r="Q20" s="63">
        <v>1</v>
      </c>
      <c r="R20" s="63"/>
      <c r="S20" s="63"/>
      <c r="T20" s="75">
        <f t="shared" ref="T20:T29" si="26">SUM(O20:S20)</f>
        <v>6</v>
      </c>
      <c r="U20" s="76">
        <f t="shared" ref="U20:U30" si="27">T20*100/N20</f>
        <v>1.6</v>
      </c>
      <c r="V20" s="63"/>
      <c r="W20" s="63"/>
      <c r="X20" s="63"/>
      <c r="Y20" s="63">
        <v>1</v>
      </c>
      <c r="Z20" s="63"/>
      <c r="AA20" s="75">
        <f t="shared" ref="AA20:AA29" si="28">SUM(V20:Z20)</f>
        <v>1</v>
      </c>
      <c r="AB20" s="76">
        <f t="shared" ref="AB20:AB30" si="29">AA20*100/N20</f>
        <v>0.26666666666666666</v>
      </c>
      <c r="AC20" s="61">
        <v>84</v>
      </c>
      <c r="AD20" s="61">
        <v>92</v>
      </c>
      <c r="AE20" s="61">
        <v>61</v>
      </c>
      <c r="AF20" s="61">
        <v>60</v>
      </c>
      <c r="AG20" s="61">
        <v>71</v>
      </c>
      <c r="AH20" s="74">
        <f t="shared" si="23"/>
        <v>368</v>
      </c>
      <c r="AI20" s="76">
        <f t="shared" ref="AI20:AI30" si="30">AH20*100/N20</f>
        <v>98.13333333333334</v>
      </c>
    </row>
    <row r="21" spans="1:35" x14ac:dyDescent="0.55000000000000004">
      <c r="A21" s="2">
        <v>3</v>
      </c>
      <c r="B21" s="8" t="s">
        <v>16</v>
      </c>
      <c r="C21" s="10">
        <v>90</v>
      </c>
      <c r="D21" s="10">
        <v>90</v>
      </c>
      <c r="E21" s="9">
        <v>60</v>
      </c>
      <c r="F21" s="9">
        <v>60</v>
      </c>
      <c r="G21" s="9">
        <v>60</v>
      </c>
      <c r="H21" s="16">
        <f t="shared" si="24"/>
        <v>360</v>
      </c>
      <c r="I21" s="61">
        <v>78</v>
      </c>
      <c r="J21" s="61">
        <v>69</v>
      </c>
      <c r="K21" s="61">
        <v>57</v>
      </c>
      <c r="L21" s="61">
        <v>19</v>
      </c>
      <c r="M21" s="61">
        <v>64</v>
      </c>
      <c r="N21" s="74">
        <f t="shared" si="25"/>
        <v>287</v>
      </c>
      <c r="O21" s="63">
        <v>3</v>
      </c>
      <c r="P21" s="63">
        <v>3</v>
      </c>
      <c r="Q21" s="63">
        <v>2</v>
      </c>
      <c r="R21" s="63"/>
      <c r="S21" s="63"/>
      <c r="T21" s="75">
        <f t="shared" si="26"/>
        <v>8</v>
      </c>
      <c r="U21" s="76">
        <f t="shared" si="27"/>
        <v>2.7874564459930316</v>
      </c>
      <c r="V21" s="63"/>
      <c r="W21" s="63"/>
      <c r="X21" s="63"/>
      <c r="Y21" s="63"/>
      <c r="Z21" s="63"/>
      <c r="AA21" s="75">
        <f t="shared" si="28"/>
        <v>0</v>
      </c>
      <c r="AB21" s="76">
        <f t="shared" si="29"/>
        <v>0</v>
      </c>
      <c r="AC21" s="61">
        <v>75</v>
      </c>
      <c r="AD21" s="61">
        <v>66</v>
      </c>
      <c r="AE21" s="61">
        <v>55</v>
      </c>
      <c r="AF21" s="61">
        <v>19</v>
      </c>
      <c r="AG21" s="61">
        <v>64</v>
      </c>
      <c r="AH21" s="74">
        <f t="shared" si="23"/>
        <v>279</v>
      </c>
      <c r="AI21" s="76">
        <f t="shared" si="30"/>
        <v>97.21254355400697</v>
      </c>
    </row>
    <row r="22" spans="1:35" x14ac:dyDescent="0.55000000000000004">
      <c r="A22" s="2">
        <v>4</v>
      </c>
      <c r="B22" s="8" t="s">
        <v>17</v>
      </c>
      <c r="C22" s="10">
        <v>90</v>
      </c>
      <c r="D22" s="10">
        <v>90</v>
      </c>
      <c r="E22" s="9">
        <v>60</v>
      </c>
      <c r="F22" s="9">
        <v>60</v>
      </c>
      <c r="G22" s="9">
        <v>60</v>
      </c>
      <c r="H22" s="16">
        <f t="shared" si="24"/>
        <v>360</v>
      </c>
      <c r="I22" s="61">
        <v>89</v>
      </c>
      <c r="J22" s="61">
        <v>101</v>
      </c>
      <c r="K22" s="61">
        <v>58</v>
      </c>
      <c r="L22" s="61">
        <v>63</v>
      </c>
      <c r="M22" s="61">
        <v>71</v>
      </c>
      <c r="N22" s="74">
        <f t="shared" si="25"/>
        <v>382</v>
      </c>
      <c r="O22" s="63">
        <v>2</v>
      </c>
      <c r="P22" s="63">
        <v>4</v>
      </c>
      <c r="Q22" s="63">
        <v>2</v>
      </c>
      <c r="R22" s="63">
        <v>2</v>
      </c>
      <c r="S22" s="63"/>
      <c r="T22" s="75">
        <f t="shared" si="26"/>
        <v>10</v>
      </c>
      <c r="U22" s="76">
        <f t="shared" si="27"/>
        <v>2.6178010471204187</v>
      </c>
      <c r="V22" s="63"/>
      <c r="W22" s="63"/>
      <c r="X22" s="63"/>
      <c r="Y22" s="63">
        <v>1</v>
      </c>
      <c r="Z22" s="63"/>
      <c r="AA22" s="75">
        <f t="shared" si="28"/>
        <v>1</v>
      </c>
      <c r="AB22" s="76">
        <f t="shared" si="29"/>
        <v>0.26178010471204188</v>
      </c>
      <c r="AC22" s="61">
        <v>87</v>
      </c>
      <c r="AD22" s="61">
        <v>97</v>
      </c>
      <c r="AE22" s="61">
        <v>56</v>
      </c>
      <c r="AF22" s="61">
        <v>60</v>
      </c>
      <c r="AG22" s="61">
        <v>71</v>
      </c>
      <c r="AH22" s="74">
        <f t="shared" si="23"/>
        <v>371</v>
      </c>
      <c r="AI22" s="76">
        <f t="shared" si="30"/>
        <v>97.120418848167546</v>
      </c>
    </row>
    <row r="23" spans="1:35" x14ac:dyDescent="0.55000000000000004">
      <c r="A23" s="2">
        <v>5</v>
      </c>
      <c r="B23" s="8" t="s">
        <v>18</v>
      </c>
      <c r="C23" s="10">
        <v>90</v>
      </c>
      <c r="D23" s="10">
        <v>90</v>
      </c>
      <c r="E23" s="9">
        <v>60</v>
      </c>
      <c r="F23" s="9">
        <v>60</v>
      </c>
      <c r="G23" s="9">
        <v>60</v>
      </c>
      <c r="H23" s="16">
        <f t="shared" si="24"/>
        <v>360</v>
      </c>
      <c r="I23" s="61">
        <v>90</v>
      </c>
      <c r="J23" s="61">
        <v>103</v>
      </c>
      <c r="K23" s="61">
        <v>60</v>
      </c>
      <c r="L23" s="61">
        <v>64</v>
      </c>
      <c r="M23" s="61">
        <v>68</v>
      </c>
      <c r="N23" s="74">
        <f t="shared" si="25"/>
        <v>385</v>
      </c>
      <c r="O23" s="63"/>
      <c r="P23" s="63">
        <v>3</v>
      </c>
      <c r="Q23" s="63"/>
      <c r="R23" s="63">
        <v>2</v>
      </c>
      <c r="S23" s="63"/>
      <c r="T23" s="75">
        <f t="shared" si="26"/>
        <v>5</v>
      </c>
      <c r="U23" s="76">
        <f t="shared" si="27"/>
        <v>1.2987012987012987</v>
      </c>
      <c r="V23" s="63">
        <v>2</v>
      </c>
      <c r="W23" s="63"/>
      <c r="X23" s="63"/>
      <c r="Y23" s="63"/>
      <c r="Z23" s="63"/>
      <c r="AA23" s="75">
        <f t="shared" si="28"/>
        <v>2</v>
      </c>
      <c r="AB23" s="76">
        <f t="shared" si="29"/>
        <v>0.51948051948051943</v>
      </c>
      <c r="AC23" s="61">
        <v>88</v>
      </c>
      <c r="AD23" s="61">
        <v>100</v>
      </c>
      <c r="AE23" s="61">
        <v>60</v>
      </c>
      <c r="AF23" s="61">
        <v>62</v>
      </c>
      <c r="AG23" s="61">
        <v>68</v>
      </c>
      <c r="AH23" s="74">
        <f t="shared" si="23"/>
        <v>378</v>
      </c>
      <c r="AI23" s="76">
        <f t="shared" si="30"/>
        <v>98.181818181818187</v>
      </c>
    </row>
    <row r="24" spans="1:35" x14ac:dyDescent="0.55000000000000004">
      <c r="A24" s="2">
        <v>6</v>
      </c>
      <c r="B24" s="8" t="s">
        <v>19</v>
      </c>
      <c r="C24" s="10">
        <v>90</v>
      </c>
      <c r="D24" s="10">
        <v>90</v>
      </c>
      <c r="E24" s="9">
        <v>60</v>
      </c>
      <c r="F24" s="9">
        <v>60</v>
      </c>
      <c r="G24" s="9">
        <v>60</v>
      </c>
      <c r="H24" s="16">
        <f t="shared" si="24"/>
        <v>360</v>
      </c>
      <c r="I24" s="61">
        <v>91</v>
      </c>
      <c r="J24" s="61">
        <v>103</v>
      </c>
      <c r="K24" s="61">
        <v>61</v>
      </c>
      <c r="L24" s="61">
        <v>65</v>
      </c>
      <c r="M24" s="61">
        <v>71</v>
      </c>
      <c r="N24" s="74">
        <f t="shared" si="25"/>
        <v>391</v>
      </c>
      <c r="O24" s="63">
        <v>4</v>
      </c>
      <c r="P24" s="63">
        <v>5</v>
      </c>
      <c r="Q24" s="63"/>
      <c r="R24" s="63">
        <v>1</v>
      </c>
      <c r="S24" s="63"/>
      <c r="T24" s="75">
        <f t="shared" si="26"/>
        <v>10</v>
      </c>
      <c r="U24" s="76">
        <f t="shared" si="27"/>
        <v>2.5575447570332481</v>
      </c>
      <c r="V24" s="63">
        <v>4</v>
      </c>
      <c r="W24" s="63"/>
      <c r="X24" s="63"/>
      <c r="Y24" s="63"/>
      <c r="Z24" s="63"/>
      <c r="AA24" s="75">
        <f t="shared" si="28"/>
        <v>4</v>
      </c>
      <c r="AB24" s="76">
        <f t="shared" si="29"/>
        <v>1.0230179028132993</v>
      </c>
      <c r="AC24" s="61">
        <v>83</v>
      </c>
      <c r="AD24" s="61">
        <v>98</v>
      </c>
      <c r="AE24" s="61">
        <v>61</v>
      </c>
      <c r="AF24" s="61">
        <v>64</v>
      </c>
      <c r="AG24" s="61">
        <v>71</v>
      </c>
      <c r="AH24" s="74">
        <f t="shared" si="23"/>
        <v>377</v>
      </c>
      <c r="AI24" s="76">
        <f t="shared" si="30"/>
        <v>96.419437340153451</v>
      </c>
    </row>
    <row r="25" spans="1:35" x14ac:dyDescent="0.55000000000000004">
      <c r="A25" s="2">
        <v>7</v>
      </c>
      <c r="B25" s="8" t="s">
        <v>20</v>
      </c>
      <c r="C25" s="10">
        <v>90</v>
      </c>
      <c r="D25" s="10">
        <v>90</v>
      </c>
      <c r="E25" s="9">
        <v>60</v>
      </c>
      <c r="F25" s="9">
        <v>60</v>
      </c>
      <c r="G25" s="9">
        <v>60</v>
      </c>
      <c r="H25" s="16">
        <f t="shared" si="24"/>
        <v>360</v>
      </c>
      <c r="I25" s="61">
        <v>90</v>
      </c>
      <c r="J25" s="61">
        <v>97</v>
      </c>
      <c r="K25" s="61">
        <v>61</v>
      </c>
      <c r="L25" s="61">
        <v>73</v>
      </c>
      <c r="M25" s="61">
        <v>68</v>
      </c>
      <c r="N25" s="74">
        <f t="shared" si="25"/>
        <v>389</v>
      </c>
      <c r="O25" s="63">
        <v>1</v>
      </c>
      <c r="P25" s="63">
        <v>3</v>
      </c>
      <c r="Q25" s="63">
        <v>1</v>
      </c>
      <c r="R25" s="63">
        <v>3</v>
      </c>
      <c r="S25" s="63"/>
      <c r="T25" s="75">
        <f t="shared" si="26"/>
        <v>8</v>
      </c>
      <c r="U25" s="76">
        <f t="shared" si="27"/>
        <v>2.0565552699228791</v>
      </c>
      <c r="V25" s="63">
        <v>1</v>
      </c>
      <c r="W25" s="63"/>
      <c r="X25" s="63"/>
      <c r="Y25" s="63"/>
      <c r="Z25" s="63"/>
      <c r="AA25" s="75">
        <f t="shared" si="28"/>
        <v>1</v>
      </c>
      <c r="AB25" s="76">
        <f t="shared" si="29"/>
        <v>0.25706940874035988</v>
      </c>
      <c r="AC25" s="61">
        <v>88</v>
      </c>
      <c r="AD25" s="61">
        <v>94</v>
      </c>
      <c r="AE25" s="61">
        <v>60</v>
      </c>
      <c r="AF25" s="61">
        <v>70</v>
      </c>
      <c r="AG25" s="61">
        <v>68</v>
      </c>
      <c r="AH25" s="74">
        <f t="shared" si="23"/>
        <v>380</v>
      </c>
      <c r="AI25" s="76">
        <f t="shared" si="30"/>
        <v>97.686375321336754</v>
      </c>
    </row>
    <row r="26" spans="1:35" x14ac:dyDescent="0.55000000000000004">
      <c r="A26" s="2">
        <v>8</v>
      </c>
      <c r="B26" s="8" t="s">
        <v>60</v>
      </c>
      <c r="C26" s="10">
        <v>90</v>
      </c>
      <c r="D26" s="10">
        <v>90</v>
      </c>
      <c r="E26" s="9">
        <v>60</v>
      </c>
      <c r="F26" s="9">
        <v>60</v>
      </c>
      <c r="G26" s="9">
        <v>60</v>
      </c>
      <c r="H26" s="16">
        <f t="shared" si="24"/>
        <v>360</v>
      </c>
      <c r="I26" s="61">
        <v>88</v>
      </c>
      <c r="J26" s="61">
        <v>92</v>
      </c>
      <c r="K26" s="61">
        <v>60</v>
      </c>
      <c r="L26" s="61">
        <v>62</v>
      </c>
      <c r="M26" s="61">
        <v>74</v>
      </c>
      <c r="N26" s="74">
        <f t="shared" si="25"/>
        <v>376</v>
      </c>
      <c r="O26" s="63">
        <v>9</v>
      </c>
      <c r="P26" s="63">
        <v>4</v>
      </c>
      <c r="Q26" s="63"/>
      <c r="R26" s="63">
        <v>3</v>
      </c>
      <c r="S26" s="63"/>
      <c r="T26" s="75">
        <f t="shared" si="26"/>
        <v>16</v>
      </c>
      <c r="U26" s="76">
        <f t="shared" si="27"/>
        <v>4.2553191489361701</v>
      </c>
      <c r="V26" s="63">
        <v>1</v>
      </c>
      <c r="W26" s="63"/>
      <c r="X26" s="63"/>
      <c r="Y26" s="63">
        <v>2</v>
      </c>
      <c r="Z26" s="63"/>
      <c r="AA26" s="75">
        <f t="shared" si="28"/>
        <v>3</v>
      </c>
      <c r="AB26" s="76">
        <f t="shared" si="29"/>
        <v>0.7978723404255319</v>
      </c>
      <c r="AC26" s="61">
        <v>78</v>
      </c>
      <c r="AD26" s="61">
        <v>88</v>
      </c>
      <c r="AE26" s="61">
        <v>60</v>
      </c>
      <c r="AF26" s="61">
        <v>57</v>
      </c>
      <c r="AG26" s="61">
        <v>74</v>
      </c>
      <c r="AH26" s="74">
        <f t="shared" si="23"/>
        <v>357</v>
      </c>
      <c r="AI26" s="76">
        <f t="shared" si="30"/>
        <v>94.946808510638292</v>
      </c>
    </row>
    <row r="27" spans="1:35" x14ac:dyDescent="0.55000000000000004">
      <c r="A27" s="2">
        <v>9</v>
      </c>
      <c r="B27" s="8" t="s">
        <v>21</v>
      </c>
      <c r="C27" s="10">
        <v>90</v>
      </c>
      <c r="D27" s="10">
        <v>90</v>
      </c>
      <c r="E27" s="9">
        <v>60</v>
      </c>
      <c r="F27" s="9">
        <v>60</v>
      </c>
      <c r="G27" s="9">
        <v>60</v>
      </c>
      <c r="H27" s="16">
        <f t="shared" si="24"/>
        <v>360</v>
      </c>
      <c r="I27" s="61">
        <v>97</v>
      </c>
      <c r="J27" s="61">
        <v>96</v>
      </c>
      <c r="K27" s="61">
        <v>69</v>
      </c>
      <c r="L27" s="61">
        <v>67</v>
      </c>
      <c r="M27" s="61">
        <v>79</v>
      </c>
      <c r="N27" s="74">
        <f t="shared" si="25"/>
        <v>408</v>
      </c>
      <c r="O27" s="63"/>
      <c r="P27" s="63">
        <v>3</v>
      </c>
      <c r="Q27" s="63">
        <v>2</v>
      </c>
      <c r="R27" s="63">
        <v>2</v>
      </c>
      <c r="S27" s="63"/>
      <c r="T27" s="75">
        <f t="shared" si="26"/>
        <v>7</v>
      </c>
      <c r="U27" s="76">
        <f t="shared" si="27"/>
        <v>1.7156862745098038</v>
      </c>
      <c r="V27" s="63">
        <v>1</v>
      </c>
      <c r="W27" s="63"/>
      <c r="X27" s="63">
        <v>2</v>
      </c>
      <c r="Y27" s="63"/>
      <c r="Z27" s="63"/>
      <c r="AA27" s="75">
        <f t="shared" si="28"/>
        <v>3</v>
      </c>
      <c r="AB27" s="76">
        <f t="shared" si="29"/>
        <v>0.73529411764705888</v>
      </c>
      <c r="AC27" s="61">
        <v>96</v>
      </c>
      <c r="AD27" s="61">
        <v>93</v>
      </c>
      <c r="AE27" s="61">
        <v>65</v>
      </c>
      <c r="AF27" s="61">
        <v>65</v>
      </c>
      <c r="AG27" s="61">
        <v>79</v>
      </c>
      <c r="AH27" s="74">
        <f t="shared" si="23"/>
        <v>398</v>
      </c>
      <c r="AI27" s="76">
        <f t="shared" si="30"/>
        <v>97.549019607843135</v>
      </c>
    </row>
    <row r="28" spans="1:35" x14ac:dyDescent="0.55000000000000004">
      <c r="A28" s="2">
        <v>10</v>
      </c>
      <c r="B28" s="8" t="s">
        <v>22</v>
      </c>
      <c r="C28" s="10">
        <v>60</v>
      </c>
      <c r="D28" s="10">
        <v>60</v>
      </c>
      <c r="E28" s="9">
        <v>60</v>
      </c>
      <c r="F28" s="9">
        <v>60</v>
      </c>
      <c r="G28" s="9">
        <v>60</v>
      </c>
      <c r="H28" s="16">
        <f t="shared" si="24"/>
        <v>300</v>
      </c>
      <c r="I28" s="61">
        <v>63</v>
      </c>
      <c r="J28" s="61">
        <v>55</v>
      </c>
      <c r="K28" s="61">
        <v>53</v>
      </c>
      <c r="L28" s="61">
        <v>40</v>
      </c>
      <c r="M28" s="61">
        <v>60</v>
      </c>
      <c r="N28" s="74">
        <f t="shared" si="25"/>
        <v>271</v>
      </c>
      <c r="O28" s="63">
        <v>1</v>
      </c>
      <c r="P28" s="63">
        <v>1</v>
      </c>
      <c r="Q28" s="63">
        <v>2</v>
      </c>
      <c r="R28" s="63">
        <v>1</v>
      </c>
      <c r="S28" s="63"/>
      <c r="T28" s="75">
        <f t="shared" si="26"/>
        <v>5</v>
      </c>
      <c r="U28" s="76">
        <f t="shared" si="27"/>
        <v>1.8450184501845019</v>
      </c>
      <c r="V28" s="63"/>
      <c r="W28" s="63"/>
      <c r="X28" s="63"/>
      <c r="Y28" s="63">
        <v>1</v>
      </c>
      <c r="Z28" s="63"/>
      <c r="AA28" s="75">
        <f t="shared" si="28"/>
        <v>1</v>
      </c>
      <c r="AB28" s="76">
        <f t="shared" si="29"/>
        <v>0.36900369003690037</v>
      </c>
      <c r="AC28" s="61">
        <v>62</v>
      </c>
      <c r="AD28" s="61">
        <v>54</v>
      </c>
      <c r="AE28" s="61">
        <v>51</v>
      </c>
      <c r="AF28" s="61">
        <v>38</v>
      </c>
      <c r="AG28" s="61">
        <v>60</v>
      </c>
      <c r="AH28" s="74">
        <f t="shared" si="23"/>
        <v>265</v>
      </c>
      <c r="AI28" s="76">
        <f t="shared" si="30"/>
        <v>97.785977859778598</v>
      </c>
    </row>
    <row r="29" spans="1:35" x14ac:dyDescent="0.55000000000000004">
      <c r="A29" s="2">
        <v>11</v>
      </c>
      <c r="B29" s="8" t="s">
        <v>23</v>
      </c>
      <c r="C29" s="10">
        <v>60</v>
      </c>
      <c r="D29" s="10">
        <v>60</v>
      </c>
      <c r="E29" s="9">
        <v>60</v>
      </c>
      <c r="F29" s="9">
        <v>60</v>
      </c>
      <c r="G29" s="9">
        <v>60</v>
      </c>
      <c r="H29" s="16">
        <f t="shared" si="24"/>
        <v>300</v>
      </c>
      <c r="I29" s="61">
        <v>60</v>
      </c>
      <c r="J29" s="61">
        <v>59</v>
      </c>
      <c r="K29" s="61">
        <v>59</v>
      </c>
      <c r="L29" s="61">
        <v>40</v>
      </c>
      <c r="M29" s="61">
        <v>58</v>
      </c>
      <c r="N29" s="74">
        <f t="shared" si="25"/>
        <v>276</v>
      </c>
      <c r="O29" s="63">
        <v>4</v>
      </c>
      <c r="P29" s="63">
        <v>1</v>
      </c>
      <c r="Q29" s="63">
        <v>2</v>
      </c>
      <c r="R29" s="63">
        <v>2</v>
      </c>
      <c r="S29" s="63"/>
      <c r="T29" s="75">
        <f t="shared" si="26"/>
        <v>9</v>
      </c>
      <c r="U29" s="76">
        <f t="shared" si="27"/>
        <v>3.2608695652173911</v>
      </c>
      <c r="V29" s="63">
        <v>5</v>
      </c>
      <c r="W29" s="63"/>
      <c r="X29" s="63"/>
      <c r="Y29" s="63"/>
      <c r="Z29" s="63"/>
      <c r="AA29" s="75">
        <f t="shared" si="28"/>
        <v>5</v>
      </c>
      <c r="AB29" s="76">
        <f t="shared" si="29"/>
        <v>1.8115942028985508</v>
      </c>
      <c r="AC29" s="61">
        <v>51</v>
      </c>
      <c r="AD29" s="61">
        <v>58</v>
      </c>
      <c r="AE29" s="61">
        <v>57</v>
      </c>
      <c r="AF29" s="61">
        <v>38</v>
      </c>
      <c r="AG29" s="61">
        <v>58</v>
      </c>
      <c r="AH29" s="74">
        <f t="shared" si="23"/>
        <v>262</v>
      </c>
      <c r="AI29" s="76">
        <f t="shared" si="30"/>
        <v>94.927536231884062</v>
      </c>
    </row>
    <row r="30" spans="1:35" s="29" customFormat="1" x14ac:dyDescent="0.55000000000000004">
      <c r="A30" s="30"/>
      <c r="B30" s="31" t="s">
        <v>1</v>
      </c>
      <c r="C30" s="17">
        <f>SUM(C19:C29)</f>
        <v>930</v>
      </c>
      <c r="D30" s="17">
        <f t="shared" ref="D30:H30" si="31">SUM(D19:D29)</f>
        <v>930</v>
      </c>
      <c r="E30" s="17">
        <f t="shared" si="31"/>
        <v>660</v>
      </c>
      <c r="F30" s="17">
        <f t="shared" si="31"/>
        <v>660</v>
      </c>
      <c r="G30" s="17">
        <f t="shared" si="31"/>
        <v>660</v>
      </c>
      <c r="H30" s="17">
        <f t="shared" si="31"/>
        <v>3840</v>
      </c>
      <c r="I30" s="77">
        <f>SUM(I19:I29)</f>
        <v>924</v>
      </c>
      <c r="J30" s="77">
        <f t="shared" ref="J30:N30" si="32">SUM(J19:J29)</f>
        <v>965</v>
      </c>
      <c r="K30" s="77">
        <f t="shared" si="32"/>
        <v>662</v>
      </c>
      <c r="L30" s="77">
        <f t="shared" si="32"/>
        <v>617</v>
      </c>
      <c r="M30" s="77">
        <f t="shared" si="32"/>
        <v>753</v>
      </c>
      <c r="N30" s="77">
        <f t="shared" si="32"/>
        <v>3921</v>
      </c>
      <c r="O30" s="77">
        <f t="shared" ref="O30" si="33">SUM(O19:O29)</f>
        <v>32</v>
      </c>
      <c r="P30" s="77">
        <f t="shared" ref="P30" si="34">SUM(P19:P29)</f>
        <v>32</v>
      </c>
      <c r="Q30" s="77">
        <f t="shared" ref="Q30" si="35">SUM(Q19:Q29)</f>
        <v>15</v>
      </c>
      <c r="R30" s="77">
        <f t="shared" ref="R30" si="36">SUM(R19:R29)</f>
        <v>18</v>
      </c>
      <c r="S30" s="77">
        <f t="shared" ref="S30" si="37">SUM(S19:S29)</f>
        <v>0</v>
      </c>
      <c r="T30" s="77">
        <f t="shared" ref="T30" si="38">SUM(T19:T29)</f>
        <v>97</v>
      </c>
      <c r="U30" s="76">
        <f t="shared" si="27"/>
        <v>2.4738587095128795</v>
      </c>
      <c r="V30" s="77">
        <f t="shared" ref="V30" si="39">SUM(V19:V29)</f>
        <v>14</v>
      </c>
      <c r="W30" s="77">
        <f t="shared" ref="W30" si="40">SUM(W19:W29)</f>
        <v>0</v>
      </c>
      <c r="X30" s="77">
        <f t="shared" ref="X30" si="41">SUM(X19:X29)</f>
        <v>3</v>
      </c>
      <c r="Y30" s="77">
        <f t="shared" ref="Y30" si="42">SUM(Y19:Y29)</f>
        <v>6</v>
      </c>
      <c r="Z30" s="77">
        <f t="shared" ref="Z30" si="43">SUM(Z19:Z29)</f>
        <v>0</v>
      </c>
      <c r="AA30" s="77">
        <f t="shared" ref="AA30" si="44">SUM(AA19:AA29)</f>
        <v>23</v>
      </c>
      <c r="AB30" s="76">
        <f t="shared" si="29"/>
        <v>0.58658505483295076</v>
      </c>
      <c r="AC30" s="77">
        <f>SUM(AC19:AC29)</f>
        <v>878</v>
      </c>
      <c r="AD30" s="77">
        <f t="shared" ref="AD30:AH30" si="45">SUM(AD19:AD29)</f>
        <v>933</v>
      </c>
      <c r="AE30" s="77">
        <f t="shared" si="45"/>
        <v>644</v>
      </c>
      <c r="AF30" s="77">
        <f t="shared" si="45"/>
        <v>593</v>
      </c>
      <c r="AG30" s="77">
        <f t="shared" si="45"/>
        <v>753</v>
      </c>
      <c r="AH30" s="77">
        <f t="shared" si="45"/>
        <v>3801</v>
      </c>
      <c r="AI30" s="76">
        <f t="shared" si="30"/>
        <v>96.939556235654166</v>
      </c>
    </row>
    <row r="31" spans="1:35" x14ac:dyDescent="0.55000000000000004">
      <c r="A31" s="5" t="s">
        <v>50</v>
      </c>
      <c r="B31" s="78"/>
      <c r="C31" s="79"/>
      <c r="D31" s="79"/>
      <c r="E31" s="79"/>
      <c r="F31" s="79"/>
      <c r="G31" s="79"/>
      <c r="H31" s="80"/>
      <c r="I31" s="79"/>
      <c r="J31" s="79"/>
      <c r="K31" s="79"/>
      <c r="L31" s="79"/>
      <c r="M31" s="79"/>
      <c r="N31" s="80"/>
      <c r="O31" s="78"/>
      <c r="P31" s="78"/>
      <c r="Q31" s="78"/>
      <c r="R31" s="78"/>
      <c r="S31" s="78"/>
      <c r="T31" s="81"/>
      <c r="U31" s="82"/>
      <c r="V31" s="78"/>
      <c r="W31" s="78"/>
      <c r="X31" s="78"/>
      <c r="Y31" s="78"/>
      <c r="Z31" s="78"/>
      <c r="AA31" s="81"/>
      <c r="AB31" s="82"/>
      <c r="AC31" s="79"/>
      <c r="AD31" s="79"/>
      <c r="AE31" s="79"/>
      <c r="AF31" s="79"/>
      <c r="AG31" s="79"/>
      <c r="AH31" s="80"/>
      <c r="AI31" s="83"/>
    </row>
    <row r="32" spans="1:35" x14ac:dyDescent="0.55000000000000004">
      <c r="A32" s="2">
        <v>1</v>
      </c>
      <c r="B32" s="8" t="s">
        <v>28</v>
      </c>
      <c r="C32" s="52"/>
      <c r="D32" s="9">
        <v>100</v>
      </c>
      <c r="E32" s="9">
        <v>100</v>
      </c>
      <c r="F32" s="9">
        <v>100</v>
      </c>
      <c r="G32" s="9">
        <v>80</v>
      </c>
      <c r="H32" s="18">
        <f>SUM(C32:G32)</f>
        <v>380</v>
      </c>
      <c r="I32" s="53"/>
      <c r="J32" s="54">
        <v>63</v>
      </c>
      <c r="K32" s="54">
        <v>40</v>
      </c>
      <c r="L32" s="54">
        <v>35</v>
      </c>
      <c r="M32" s="54">
        <v>22</v>
      </c>
      <c r="N32" s="84">
        <f>SUM(J32:M32)</f>
        <v>160</v>
      </c>
      <c r="O32" s="56"/>
      <c r="P32" s="57">
        <v>2</v>
      </c>
      <c r="Q32" s="57">
        <v>3</v>
      </c>
      <c r="R32" s="57">
        <v>1</v>
      </c>
      <c r="S32" s="57"/>
      <c r="T32" s="85">
        <f t="shared" ref="T32:T40" si="46">SUM(O32:S32)</f>
        <v>6</v>
      </c>
      <c r="U32" s="86">
        <f>T32*100/N32</f>
        <v>3.75</v>
      </c>
      <c r="V32" s="56"/>
      <c r="W32" s="57">
        <v>3</v>
      </c>
      <c r="X32" s="57">
        <v>1</v>
      </c>
      <c r="Y32" s="57"/>
      <c r="Z32" s="57"/>
      <c r="AA32" s="85">
        <f t="shared" ref="AA32:AA40" si="47">SUM(W32:Z32)</f>
        <v>4</v>
      </c>
      <c r="AB32" s="86">
        <f>AA32*100/N32</f>
        <v>2.5</v>
      </c>
      <c r="AC32" s="53"/>
      <c r="AD32" s="54">
        <v>58</v>
      </c>
      <c r="AE32" s="54">
        <v>36</v>
      </c>
      <c r="AF32" s="54">
        <v>34</v>
      </c>
      <c r="AG32" s="54">
        <v>22</v>
      </c>
      <c r="AH32" s="84">
        <f t="shared" ref="AH32:AH40" si="48">SUM(AC32:AG32)</f>
        <v>150</v>
      </c>
      <c r="AI32" s="86">
        <f>AH32*100/N32</f>
        <v>93.75</v>
      </c>
    </row>
    <row r="33" spans="1:35" x14ac:dyDescent="0.55000000000000004">
      <c r="A33" s="2">
        <v>2</v>
      </c>
      <c r="B33" s="8" t="s">
        <v>29</v>
      </c>
      <c r="C33" s="13"/>
      <c r="D33" s="10">
        <v>80</v>
      </c>
      <c r="E33" s="10">
        <v>80</v>
      </c>
      <c r="F33" s="10">
        <v>80</v>
      </c>
      <c r="G33" s="10">
        <v>80</v>
      </c>
      <c r="H33" s="18">
        <f t="shared" ref="H33:H40" si="49">SUM(C33:G33)</f>
        <v>320</v>
      </c>
      <c r="I33" s="60"/>
      <c r="J33" s="61">
        <v>77</v>
      </c>
      <c r="K33" s="61">
        <v>39</v>
      </c>
      <c r="L33" s="61">
        <v>45</v>
      </c>
      <c r="M33" s="61">
        <v>52</v>
      </c>
      <c r="N33" s="84">
        <f t="shared" ref="N33:N40" si="50">SUM(J33:M33)</f>
        <v>213</v>
      </c>
      <c r="O33" s="62"/>
      <c r="P33" s="63">
        <v>7</v>
      </c>
      <c r="Q33" s="63">
        <v>3</v>
      </c>
      <c r="R33" s="63">
        <v>2</v>
      </c>
      <c r="S33" s="63"/>
      <c r="T33" s="85">
        <f t="shared" si="46"/>
        <v>12</v>
      </c>
      <c r="U33" s="86">
        <f t="shared" ref="U33:U41" si="51">T33*100/N33</f>
        <v>5.6338028169014081</v>
      </c>
      <c r="V33" s="62"/>
      <c r="W33" s="63"/>
      <c r="X33" s="63"/>
      <c r="Y33" s="63">
        <v>1</v>
      </c>
      <c r="Z33" s="63"/>
      <c r="AA33" s="85">
        <f t="shared" si="47"/>
        <v>1</v>
      </c>
      <c r="AB33" s="86">
        <f t="shared" ref="AB33:AB41" si="52">AA33*100/N33</f>
        <v>0.46948356807511737</v>
      </c>
      <c r="AC33" s="60"/>
      <c r="AD33" s="61">
        <v>70</v>
      </c>
      <c r="AE33" s="61">
        <v>36</v>
      </c>
      <c r="AF33" s="61">
        <v>42</v>
      </c>
      <c r="AG33" s="61">
        <v>52</v>
      </c>
      <c r="AH33" s="84">
        <f t="shared" si="48"/>
        <v>200</v>
      </c>
      <c r="AI33" s="86">
        <f t="shared" ref="AI33:AI41" si="53">AH33*100/N33</f>
        <v>93.896713615023472</v>
      </c>
    </row>
    <row r="34" spans="1:35" x14ac:dyDescent="0.55000000000000004">
      <c r="A34" s="2">
        <v>3</v>
      </c>
      <c r="B34" s="8" t="s">
        <v>30</v>
      </c>
      <c r="C34" s="13"/>
      <c r="D34" s="10">
        <v>50</v>
      </c>
      <c r="E34" s="10">
        <v>40</v>
      </c>
      <c r="F34" s="10">
        <v>40</v>
      </c>
      <c r="G34" s="10">
        <v>40</v>
      </c>
      <c r="H34" s="18">
        <f t="shared" si="49"/>
        <v>170</v>
      </c>
      <c r="I34" s="60"/>
      <c r="J34" s="61">
        <v>34</v>
      </c>
      <c r="K34" s="61">
        <v>33</v>
      </c>
      <c r="L34" s="61">
        <v>22</v>
      </c>
      <c r="M34" s="61">
        <v>24</v>
      </c>
      <c r="N34" s="84">
        <f t="shared" si="50"/>
        <v>113</v>
      </c>
      <c r="O34" s="62"/>
      <c r="P34" s="63">
        <v>1</v>
      </c>
      <c r="Q34" s="63">
        <v>2</v>
      </c>
      <c r="R34" s="63">
        <v>3</v>
      </c>
      <c r="S34" s="63"/>
      <c r="T34" s="85">
        <f t="shared" si="46"/>
        <v>6</v>
      </c>
      <c r="U34" s="86">
        <f t="shared" si="51"/>
        <v>5.3097345132743365</v>
      </c>
      <c r="V34" s="62"/>
      <c r="W34" s="63">
        <v>2</v>
      </c>
      <c r="X34" s="63"/>
      <c r="Y34" s="63"/>
      <c r="Z34" s="63"/>
      <c r="AA34" s="85">
        <f t="shared" si="47"/>
        <v>2</v>
      </c>
      <c r="AB34" s="86">
        <f t="shared" si="52"/>
        <v>1.7699115044247788</v>
      </c>
      <c r="AC34" s="60"/>
      <c r="AD34" s="61">
        <v>31</v>
      </c>
      <c r="AE34" s="61">
        <v>31</v>
      </c>
      <c r="AF34" s="61">
        <v>19</v>
      </c>
      <c r="AG34" s="61">
        <v>24</v>
      </c>
      <c r="AH34" s="84">
        <f t="shared" si="48"/>
        <v>105</v>
      </c>
      <c r="AI34" s="86">
        <f t="shared" si="53"/>
        <v>92.920353982300881</v>
      </c>
    </row>
    <row r="35" spans="1:35" x14ac:dyDescent="0.55000000000000004">
      <c r="A35" s="2">
        <v>4</v>
      </c>
      <c r="B35" s="8" t="s">
        <v>31</v>
      </c>
      <c r="C35" s="13"/>
      <c r="D35" s="10">
        <v>150</v>
      </c>
      <c r="E35" s="10">
        <v>120</v>
      </c>
      <c r="F35" s="10">
        <v>120</v>
      </c>
      <c r="G35" s="10">
        <v>100</v>
      </c>
      <c r="H35" s="18">
        <f t="shared" si="49"/>
        <v>490</v>
      </c>
      <c r="I35" s="60"/>
      <c r="J35" s="61">
        <v>140</v>
      </c>
      <c r="K35" s="61">
        <v>119</v>
      </c>
      <c r="L35" s="61">
        <v>87</v>
      </c>
      <c r="M35" s="61">
        <v>130</v>
      </c>
      <c r="N35" s="84">
        <f t="shared" si="50"/>
        <v>476</v>
      </c>
      <c r="O35" s="62"/>
      <c r="P35" s="63">
        <v>9</v>
      </c>
      <c r="Q35" s="63">
        <v>4</v>
      </c>
      <c r="R35" s="63">
        <v>3</v>
      </c>
      <c r="S35" s="63"/>
      <c r="T35" s="85">
        <f t="shared" si="46"/>
        <v>16</v>
      </c>
      <c r="U35" s="86">
        <f t="shared" si="51"/>
        <v>3.3613445378151261</v>
      </c>
      <c r="V35" s="62"/>
      <c r="W35" s="63">
        <v>1</v>
      </c>
      <c r="X35" s="63"/>
      <c r="Y35" s="63">
        <v>6</v>
      </c>
      <c r="Z35" s="63"/>
      <c r="AA35" s="85">
        <f t="shared" si="47"/>
        <v>7</v>
      </c>
      <c r="AB35" s="86">
        <f t="shared" si="52"/>
        <v>1.4705882352941178</v>
      </c>
      <c r="AC35" s="60"/>
      <c r="AD35" s="61">
        <v>130</v>
      </c>
      <c r="AE35" s="61">
        <v>115</v>
      </c>
      <c r="AF35" s="61">
        <v>78</v>
      </c>
      <c r="AG35" s="61">
        <v>130</v>
      </c>
      <c r="AH35" s="84">
        <f t="shared" si="48"/>
        <v>453</v>
      </c>
      <c r="AI35" s="86">
        <f t="shared" si="53"/>
        <v>95.168067226890756</v>
      </c>
    </row>
    <row r="36" spans="1:35" x14ac:dyDescent="0.55000000000000004">
      <c r="A36" s="2">
        <v>5</v>
      </c>
      <c r="B36" s="8" t="s">
        <v>32</v>
      </c>
      <c r="C36" s="13"/>
      <c r="D36" s="10">
        <v>30</v>
      </c>
      <c r="E36" s="10">
        <v>20</v>
      </c>
      <c r="F36" s="10">
        <v>20</v>
      </c>
      <c r="G36" s="10">
        <v>20</v>
      </c>
      <c r="H36" s="18">
        <f t="shared" si="49"/>
        <v>90</v>
      </c>
      <c r="I36" s="60"/>
      <c r="J36" s="61">
        <v>11</v>
      </c>
      <c r="K36" s="61"/>
      <c r="L36" s="61"/>
      <c r="M36" s="61">
        <v>8</v>
      </c>
      <c r="N36" s="84">
        <f t="shared" si="50"/>
        <v>19</v>
      </c>
      <c r="O36" s="62"/>
      <c r="P36" s="63"/>
      <c r="Q36" s="63"/>
      <c r="R36" s="63"/>
      <c r="S36" s="63"/>
      <c r="T36" s="85">
        <f t="shared" si="46"/>
        <v>0</v>
      </c>
      <c r="U36" s="86">
        <f t="shared" si="51"/>
        <v>0</v>
      </c>
      <c r="V36" s="62"/>
      <c r="W36" s="63"/>
      <c r="X36" s="63"/>
      <c r="Y36" s="63"/>
      <c r="Z36" s="63"/>
      <c r="AA36" s="85">
        <f t="shared" si="47"/>
        <v>0</v>
      </c>
      <c r="AB36" s="86">
        <f t="shared" si="52"/>
        <v>0</v>
      </c>
      <c r="AC36" s="60"/>
      <c r="AD36" s="61">
        <v>11</v>
      </c>
      <c r="AE36" s="61"/>
      <c r="AF36" s="61"/>
      <c r="AG36" s="61">
        <v>8</v>
      </c>
      <c r="AH36" s="84">
        <f t="shared" si="48"/>
        <v>19</v>
      </c>
      <c r="AI36" s="86">
        <f t="shared" si="53"/>
        <v>100</v>
      </c>
    </row>
    <row r="37" spans="1:35" x14ac:dyDescent="0.55000000000000004">
      <c r="A37" s="2">
        <v>6</v>
      </c>
      <c r="B37" s="8" t="s">
        <v>33</v>
      </c>
      <c r="C37" s="13"/>
      <c r="D37" s="10">
        <v>30</v>
      </c>
      <c r="E37" s="10">
        <v>40</v>
      </c>
      <c r="F37" s="10">
        <v>40</v>
      </c>
      <c r="G37" s="10">
        <v>40</v>
      </c>
      <c r="H37" s="18">
        <f t="shared" si="49"/>
        <v>150</v>
      </c>
      <c r="I37" s="60"/>
      <c r="J37" s="61">
        <v>26</v>
      </c>
      <c r="K37" s="61">
        <v>24</v>
      </c>
      <c r="L37" s="61">
        <v>23</v>
      </c>
      <c r="M37" s="61">
        <v>14</v>
      </c>
      <c r="N37" s="84">
        <f t="shared" si="50"/>
        <v>87</v>
      </c>
      <c r="O37" s="62"/>
      <c r="P37" s="63"/>
      <c r="Q37" s="63"/>
      <c r="R37" s="63"/>
      <c r="S37" s="63"/>
      <c r="T37" s="85">
        <f t="shared" si="46"/>
        <v>0</v>
      </c>
      <c r="U37" s="86">
        <f t="shared" si="51"/>
        <v>0</v>
      </c>
      <c r="V37" s="62"/>
      <c r="W37" s="63">
        <v>1</v>
      </c>
      <c r="X37" s="63">
        <v>1</v>
      </c>
      <c r="Y37" s="63">
        <v>1</v>
      </c>
      <c r="Z37" s="63"/>
      <c r="AA37" s="85">
        <f t="shared" si="47"/>
        <v>3</v>
      </c>
      <c r="AB37" s="86">
        <f t="shared" si="52"/>
        <v>3.4482758620689653</v>
      </c>
      <c r="AC37" s="60"/>
      <c r="AD37" s="61">
        <v>25</v>
      </c>
      <c r="AE37" s="61">
        <v>23</v>
      </c>
      <c r="AF37" s="61">
        <v>22</v>
      </c>
      <c r="AG37" s="61">
        <v>14</v>
      </c>
      <c r="AH37" s="84">
        <f t="shared" si="48"/>
        <v>84</v>
      </c>
      <c r="AI37" s="86">
        <f t="shared" si="53"/>
        <v>96.551724137931032</v>
      </c>
    </row>
    <row r="38" spans="1:35" x14ac:dyDescent="0.55000000000000004">
      <c r="A38" s="2">
        <v>7</v>
      </c>
      <c r="B38" s="8" t="s">
        <v>34</v>
      </c>
      <c r="C38" s="13"/>
      <c r="D38" s="10">
        <v>100</v>
      </c>
      <c r="E38" s="10">
        <v>120</v>
      </c>
      <c r="F38" s="10">
        <v>120</v>
      </c>
      <c r="G38" s="10">
        <v>100</v>
      </c>
      <c r="H38" s="18">
        <f t="shared" si="49"/>
        <v>440</v>
      </c>
      <c r="I38" s="60"/>
      <c r="J38" s="61">
        <v>90</v>
      </c>
      <c r="K38" s="61">
        <v>98</v>
      </c>
      <c r="L38" s="61">
        <v>74</v>
      </c>
      <c r="M38" s="61">
        <v>67</v>
      </c>
      <c r="N38" s="84">
        <f t="shared" si="50"/>
        <v>329</v>
      </c>
      <c r="O38" s="62"/>
      <c r="P38" s="63">
        <v>3</v>
      </c>
      <c r="Q38" s="63">
        <v>2</v>
      </c>
      <c r="R38" s="63">
        <v>3</v>
      </c>
      <c r="S38" s="63"/>
      <c r="T38" s="85">
        <f t="shared" si="46"/>
        <v>8</v>
      </c>
      <c r="U38" s="86">
        <f t="shared" si="51"/>
        <v>2.43161094224924</v>
      </c>
      <c r="V38" s="62"/>
      <c r="W38" s="63">
        <v>2</v>
      </c>
      <c r="X38" s="63">
        <v>1</v>
      </c>
      <c r="Y38" s="63"/>
      <c r="Z38" s="63"/>
      <c r="AA38" s="85">
        <f t="shared" si="47"/>
        <v>3</v>
      </c>
      <c r="AB38" s="86">
        <f t="shared" si="52"/>
        <v>0.91185410334346506</v>
      </c>
      <c r="AC38" s="60"/>
      <c r="AD38" s="61">
        <v>85</v>
      </c>
      <c r="AE38" s="61">
        <v>95</v>
      </c>
      <c r="AF38" s="61">
        <v>71</v>
      </c>
      <c r="AG38" s="61">
        <v>67</v>
      </c>
      <c r="AH38" s="84">
        <f t="shared" si="48"/>
        <v>318</v>
      </c>
      <c r="AI38" s="86">
        <f t="shared" si="53"/>
        <v>96.656534954407292</v>
      </c>
    </row>
    <row r="39" spans="1:35" x14ac:dyDescent="0.55000000000000004">
      <c r="A39" s="2">
        <v>8</v>
      </c>
      <c r="B39" s="8" t="s">
        <v>35</v>
      </c>
      <c r="C39" s="13"/>
      <c r="D39" s="10">
        <v>50</v>
      </c>
      <c r="E39" s="10">
        <v>20</v>
      </c>
      <c r="F39" s="10">
        <v>20</v>
      </c>
      <c r="G39" s="10">
        <v>20</v>
      </c>
      <c r="H39" s="18">
        <f t="shared" si="49"/>
        <v>110</v>
      </c>
      <c r="I39" s="60"/>
      <c r="J39" s="61">
        <v>17</v>
      </c>
      <c r="K39" s="61">
        <v>24</v>
      </c>
      <c r="L39" s="61">
        <v>19</v>
      </c>
      <c r="M39" s="61">
        <v>20</v>
      </c>
      <c r="N39" s="84">
        <f t="shared" si="50"/>
        <v>80</v>
      </c>
      <c r="O39" s="62"/>
      <c r="P39" s="63">
        <v>1</v>
      </c>
      <c r="Q39" s="63">
        <v>2</v>
      </c>
      <c r="R39" s="63">
        <v>2</v>
      </c>
      <c r="S39" s="63"/>
      <c r="T39" s="85">
        <f t="shared" si="46"/>
        <v>5</v>
      </c>
      <c r="U39" s="86">
        <f t="shared" si="51"/>
        <v>6.25</v>
      </c>
      <c r="V39" s="62"/>
      <c r="W39" s="63"/>
      <c r="X39" s="63"/>
      <c r="Y39" s="63"/>
      <c r="Z39" s="63"/>
      <c r="AA39" s="85">
        <f t="shared" si="47"/>
        <v>0</v>
      </c>
      <c r="AB39" s="86">
        <f t="shared" si="52"/>
        <v>0</v>
      </c>
      <c r="AC39" s="60"/>
      <c r="AD39" s="61">
        <v>16</v>
      </c>
      <c r="AE39" s="61">
        <v>22</v>
      </c>
      <c r="AF39" s="61">
        <v>17</v>
      </c>
      <c r="AG39" s="61">
        <v>20</v>
      </c>
      <c r="AH39" s="84">
        <f t="shared" si="48"/>
        <v>75</v>
      </c>
      <c r="AI39" s="86">
        <f t="shared" si="53"/>
        <v>93.75</v>
      </c>
    </row>
    <row r="40" spans="1:35" x14ac:dyDescent="0.55000000000000004">
      <c r="A40" s="2">
        <v>9</v>
      </c>
      <c r="B40" s="8" t="s">
        <v>36</v>
      </c>
      <c r="C40" s="13"/>
      <c r="D40" s="10">
        <v>30</v>
      </c>
      <c r="E40" s="10">
        <v>20</v>
      </c>
      <c r="F40" s="10">
        <v>20</v>
      </c>
      <c r="G40" s="10">
        <v>20</v>
      </c>
      <c r="H40" s="18">
        <f t="shared" si="49"/>
        <v>90</v>
      </c>
      <c r="I40" s="60"/>
      <c r="J40" s="61">
        <v>18</v>
      </c>
      <c r="K40" s="61">
        <v>8</v>
      </c>
      <c r="L40" s="61">
        <v>14</v>
      </c>
      <c r="M40" s="61">
        <v>23</v>
      </c>
      <c r="N40" s="84">
        <f t="shared" si="50"/>
        <v>63</v>
      </c>
      <c r="O40" s="62"/>
      <c r="P40" s="63">
        <v>1</v>
      </c>
      <c r="Q40" s="63"/>
      <c r="R40" s="63">
        <v>1</v>
      </c>
      <c r="S40" s="63"/>
      <c r="T40" s="85">
        <f t="shared" si="46"/>
        <v>2</v>
      </c>
      <c r="U40" s="86">
        <f t="shared" si="51"/>
        <v>3.1746031746031744</v>
      </c>
      <c r="V40" s="62"/>
      <c r="W40" s="63"/>
      <c r="X40" s="63"/>
      <c r="Y40" s="63"/>
      <c r="Z40" s="63"/>
      <c r="AA40" s="85">
        <f t="shared" si="47"/>
        <v>0</v>
      </c>
      <c r="AB40" s="86">
        <f t="shared" si="52"/>
        <v>0</v>
      </c>
      <c r="AC40" s="60"/>
      <c r="AD40" s="61">
        <v>17</v>
      </c>
      <c r="AE40" s="61">
        <v>8</v>
      </c>
      <c r="AF40" s="61">
        <v>13</v>
      </c>
      <c r="AG40" s="61">
        <v>23</v>
      </c>
      <c r="AH40" s="84">
        <f t="shared" si="48"/>
        <v>61</v>
      </c>
      <c r="AI40" s="86">
        <f t="shared" si="53"/>
        <v>96.825396825396822</v>
      </c>
    </row>
    <row r="41" spans="1:35" s="29" customFormat="1" x14ac:dyDescent="0.55000000000000004">
      <c r="A41" s="32"/>
      <c r="B41" s="33" t="s">
        <v>1</v>
      </c>
      <c r="C41" s="64"/>
      <c r="D41" s="19">
        <f>SUM(D32:D40)</f>
        <v>620</v>
      </c>
      <c r="E41" s="19">
        <f t="shared" ref="E41:H41" si="54">SUM(E32:E40)</f>
        <v>560</v>
      </c>
      <c r="F41" s="19">
        <f t="shared" si="54"/>
        <v>560</v>
      </c>
      <c r="G41" s="19">
        <f t="shared" si="54"/>
        <v>500</v>
      </c>
      <c r="H41" s="19">
        <f t="shared" si="54"/>
        <v>2240</v>
      </c>
      <c r="I41" s="65"/>
      <c r="J41" s="87">
        <f>SUM(J32:J40)</f>
        <v>476</v>
      </c>
      <c r="K41" s="87">
        <f t="shared" ref="K41:N41" si="55">SUM(K32:K40)</f>
        <v>385</v>
      </c>
      <c r="L41" s="87">
        <f t="shared" si="55"/>
        <v>319</v>
      </c>
      <c r="M41" s="87">
        <f t="shared" si="55"/>
        <v>360</v>
      </c>
      <c r="N41" s="87">
        <f t="shared" si="55"/>
        <v>1540</v>
      </c>
      <c r="O41" s="65"/>
      <c r="P41" s="87">
        <f t="shared" ref="P41" si="56">SUM(P32:P40)</f>
        <v>24</v>
      </c>
      <c r="Q41" s="87">
        <f t="shared" ref="Q41" si="57">SUM(Q32:Q40)</f>
        <v>16</v>
      </c>
      <c r="R41" s="87">
        <f t="shared" ref="R41" si="58">SUM(R32:R40)</f>
        <v>15</v>
      </c>
      <c r="S41" s="87">
        <f t="shared" ref="S41" si="59">SUM(S32:S40)</f>
        <v>0</v>
      </c>
      <c r="T41" s="87">
        <f t="shared" ref="T41" si="60">SUM(T32:T40)</f>
        <v>55</v>
      </c>
      <c r="U41" s="86">
        <f t="shared" si="51"/>
        <v>3.5714285714285716</v>
      </c>
      <c r="V41" s="65"/>
      <c r="W41" s="87">
        <f t="shared" ref="W41" si="61">SUM(W32:W40)</f>
        <v>9</v>
      </c>
      <c r="X41" s="87">
        <f t="shared" ref="X41" si="62">SUM(X32:X40)</f>
        <v>3</v>
      </c>
      <c r="Y41" s="87">
        <f t="shared" ref="Y41" si="63">SUM(Y32:Y40)</f>
        <v>8</v>
      </c>
      <c r="Z41" s="87">
        <f t="shared" ref="Z41" si="64">SUM(Z32:Z40)</f>
        <v>0</v>
      </c>
      <c r="AA41" s="87">
        <f t="shared" ref="AA41" si="65">SUM(AA32:AA40)</f>
        <v>20</v>
      </c>
      <c r="AB41" s="86">
        <f t="shared" si="52"/>
        <v>1.2987012987012987</v>
      </c>
      <c r="AC41" s="65"/>
      <c r="AD41" s="87">
        <f>SUM(AD32:AD40)</f>
        <v>443</v>
      </c>
      <c r="AE41" s="87">
        <f t="shared" ref="AE41:AH41" si="66">SUM(AE32:AE40)</f>
        <v>366</v>
      </c>
      <c r="AF41" s="87">
        <f t="shared" si="66"/>
        <v>296</v>
      </c>
      <c r="AG41" s="87">
        <f t="shared" si="66"/>
        <v>360</v>
      </c>
      <c r="AH41" s="87">
        <f t="shared" si="66"/>
        <v>1465</v>
      </c>
      <c r="AI41" s="86">
        <f t="shared" si="53"/>
        <v>95.129870129870127</v>
      </c>
    </row>
    <row r="42" spans="1:35" x14ac:dyDescent="0.55000000000000004">
      <c r="A42" s="6" t="s">
        <v>49</v>
      </c>
      <c r="B42" s="88"/>
      <c r="C42" s="89"/>
      <c r="D42" s="89"/>
      <c r="E42" s="89"/>
      <c r="F42" s="89"/>
      <c r="G42" s="89"/>
      <c r="H42" s="90"/>
      <c r="I42" s="89"/>
      <c r="J42" s="89"/>
      <c r="K42" s="89"/>
      <c r="L42" s="89"/>
      <c r="M42" s="89"/>
      <c r="N42" s="90"/>
      <c r="O42" s="88"/>
      <c r="P42" s="88"/>
      <c r="Q42" s="88"/>
      <c r="R42" s="88"/>
      <c r="S42" s="88"/>
      <c r="T42" s="91"/>
      <c r="U42" s="92"/>
      <c r="V42" s="88"/>
      <c r="W42" s="88"/>
      <c r="X42" s="88"/>
      <c r="Y42" s="88"/>
      <c r="Z42" s="88"/>
      <c r="AA42" s="91"/>
      <c r="AB42" s="92"/>
      <c r="AC42" s="89"/>
      <c r="AD42" s="89"/>
      <c r="AE42" s="89"/>
      <c r="AF42" s="89"/>
      <c r="AG42" s="89"/>
      <c r="AH42" s="90"/>
      <c r="AI42" s="93"/>
    </row>
    <row r="43" spans="1:35" x14ac:dyDescent="0.55000000000000004">
      <c r="A43" s="2">
        <v>1</v>
      </c>
      <c r="B43" s="8" t="s">
        <v>37</v>
      </c>
      <c r="C43" s="52"/>
      <c r="D43" s="9">
        <v>100</v>
      </c>
      <c r="E43" s="9">
        <v>120</v>
      </c>
      <c r="F43" s="9">
        <v>120</v>
      </c>
      <c r="G43" s="9">
        <v>80</v>
      </c>
      <c r="H43" s="20">
        <f>SUM(C43:G43)</f>
        <v>420</v>
      </c>
      <c r="I43" s="53"/>
      <c r="J43" s="54">
        <v>106</v>
      </c>
      <c r="K43" s="54">
        <v>57</v>
      </c>
      <c r="L43" s="54">
        <v>55</v>
      </c>
      <c r="M43" s="54">
        <v>59</v>
      </c>
      <c r="N43" s="94">
        <f>SUM(J43:M43)</f>
        <v>277</v>
      </c>
      <c r="O43" s="56"/>
      <c r="P43" s="57">
        <v>5</v>
      </c>
      <c r="Q43" s="57">
        <v>1</v>
      </c>
      <c r="R43" s="57">
        <v>3</v>
      </c>
      <c r="S43" s="57"/>
      <c r="T43" s="95">
        <f t="shared" ref="T43:T49" si="67">SUM(O43:S43)</f>
        <v>9</v>
      </c>
      <c r="U43" s="96">
        <f>T43*100/N43</f>
        <v>3.2490974729241877</v>
      </c>
      <c r="V43" s="56"/>
      <c r="W43" s="57"/>
      <c r="X43" s="57"/>
      <c r="Y43" s="57"/>
      <c r="Z43" s="57"/>
      <c r="AA43" s="95">
        <f t="shared" ref="AA43:AA49" si="68">SUM(W43:Z43)</f>
        <v>0</v>
      </c>
      <c r="AB43" s="96">
        <f>AA43*100/N43</f>
        <v>0</v>
      </c>
      <c r="AC43" s="53"/>
      <c r="AD43" s="54">
        <v>101</v>
      </c>
      <c r="AE43" s="54">
        <v>56</v>
      </c>
      <c r="AF43" s="54">
        <v>52</v>
      </c>
      <c r="AG43" s="54">
        <v>59</v>
      </c>
      <c r="AH43" s="94">
        <f t="shared" ref="AH43:AH49" si="69">SUM(AC43:AG43)</f>
        <v>268</v>
      </c>
      <c r="AI43" s="96">
        <f>AH43*100/N43</f>
        <v>96.750902527075809</v>
      </c>
    </row>
    <row r="44" spans="1:35" x14ac:dyDescent="0.55000000000000004">
      <c r="A44" s="2">
        <v>2</v>
      </c>
      <c r="B44" s="8" t="s">
        <v>38</v>
      </c>
      <c r="C44" s="13"/>
      <c r="D44" s="10">
        <v>70</v>
      </c>
      <c r="E44" s="10">
        <v>80</v>
      </c>
      <c r="F44" s="10">
        <v>80</v>
      </c>
      <c r="G44" s="10">
        <v>40</v>
      </c>
      <c r="H44" s="20">
        <f t="shared" ref="H44:H49" si="70">SUM(C44:G44)</f>
        <v>270</v>
      </c>
      <c r="I44" s="60"/>
      <c r="J44" s="61">
        <v>67</v>
      </c>
      <c r="K44" s="61">
        <v>49</v>
      </c>
      <c r="L44" s="61">
        <v>18</v>
      </c>
      <c r="M44" s="61">
        <v>25</v>
      </c>
      <c r="N44" s="94">
        <f t="shared" ref="N44:N49" si="71">SUM(J44:M44)</f>
        <v>159</v>
      </c>
      <c r="O44" s="62"/>
      <c r="P44" s="63"/>
      <c r="Q44" s="63">
        <v>3</v>
      </c>
      <c r="R44" s="63"/>
      <c r="S44" s="63"/>
      <c r="T44" s="95">
        <f t="shared" si="67"/>
        <v>3</v>
      </c>
      <c r="U44" s="96">
        <f t="shared" ref="U44:U50" si="72">T44*100/N44</f>
        <v>1.8867924528301887</v>
      </c>
      <c r="V44" s="62"/>
      <c r="W44" s="63"/>
      <c r="X44" s="63"/>
      <c r="Y44" s="63">
        <v>1</v>
      </c>
      <c r="Z44" s="63"/>
      <c r="AA44" s="95">
        <f t="shared" si="68"/>
        <v>1</v>
      </c>
      <c r="AB44" s="96">
        <f t="shared" ref="AB44:AB50" si="73">AA44*100/N44</f>
        <v>0.62893081761006286</v>
      </c>
      <c r="AC44" s="60"/>
      <c r="AD44" s="61">
        <v>67</v>
      </c>
      <c r="AE44" s="61">
        <v>46</v>
      </c>
      <c r="AF44" s="61">
        <v>17</v>
      </c>
      <c r="AG44" s="61">
        <v>25</v>
      </c>
      <c r="AH44" s="94">
        <f t="shared" si="69"/>
        <v>155</v>
      </c>
      <c r="AI44" s="96">
        <f t="shared" ref="AI44:AI50" si="74">AH44*100/N44</f>
        <v>97.484276729559753</v>
      </c>
    </row>
    <row r="45" spans="1:35" x14ac:dyDescent="0.55000000000000004">
      <c r="A45" s="2">
        <v>3</v>
      </c>
      <c r="B45" s="8" t="s">
        <v>39</v>
      </c>
      <c r="C45" s="13"/>
      <c r="D45" s="10">
        <v>60</v>
      </c>
      <c r="E45" s="10">
        <v>80</v>
      </c>
      <c r="F45" s="10">
        <v>80</v>
      </c>
      <c r="G45" s="10">
        <v>40</v>
      </c>
      <c r="H45" s="20">
        <f t="shared" si="70"/>
        <v>260</v>
      </c>
      <c r="I45" s="60"/>
      <c r="J45" s="61">
        <v>54</v>
      </c>
      <c r="K45" s="61">
        <v>33</v>
      </c>
      <c r="L45" s="61">
        <v>40</v>
      </c>
      <c r="M45" s="61">
        <v>31</v>
      </c>
      <c r="N45" s="94">
        <f t="shared" si="71"/>
        <v>158</v>
      </c>
      <c r="O45" s="62"/>
      <c r="P45" s="63">
        <v>3</v>
      </c>
      <c r="Q45" s="63"/>
      <c r="R45" s="63">
        <v>3</v>
      </c>
      <c r="S45" s="63"/>
      <c r="T45" s="95">
        <f t="shared" si="67"/>
        <v>6</v>
      </c>
      <c r="U45" s="96">
        <f t="shared" si="72"/>
        <v>3.7974683544303796</v>
      </c>
      <c r="V45" s="62"/>
      <c r="W45" s="63">
        <v>2</v>
      </c>
      <c r="X45" s="63"/>
      <c r="Y45" s="63">
        <v>1</v>
      </c>
      <c r="Z45" s="63"/>
      <c r="AA45" s="95">
        <f t="shared" si="68"/>
        <v>3</v>
      </c>
      <c r="AB45" s="96">
        <f t="shared" si="73"/>
        <v>1.8987341772151898</v>
      </c>
      <c r="AC45" s="60"/>
      <c r="AD45" s="61">
        <v>49</v>
      </c>
      <c r="AE45" s="61">
        <v>33</v>
      </c>
      <c r="AF45" s="61">
        <v>36</v>
      </c>
      <c r="AG45" s="61">
        <v>31</v>
      </c>
      <c r="AH45" s="94">
        <f t="shared" si="69"/>
        <v>149</v>
      </c>
      <c r="AI45" s="96">
        <f t="shared" si="74"/>
        <v>94.303797468354432</v>
      </c>
    </row>
    <row r="46" spans="1:35" x14ac:dyDescent="0.55000000000000004">
      <c r="A46" s="2">
        <v>4</v>
      </c>
      <c r="B46" s="8" t="s">
        <v>40</v>
      </c>
      <c r="C46" s="13"/>
      <c r="D46" s="10">
        <v>60</v>
      </c>
      <c r="E46" s="10">
        <v>80</v>
      </c>
      <c r="F46" s="10">
        <v>80</v>
      </c>
      <c r="G46" s="10">
        <v>40</v>
      </c>
      <c r="H46" s="20">
        <f t="shared" si="70"/>
        <v>260</v>
      </c>
      <c r="I46" s="60"/>
      <c r="J46" s="61">
        <v>62</v>
      </c>
      <c r="K46" s="61">
        <v>30</v>
      </c>
      <c r="L46" s="61">
        <v>22</v>
      </c>
      <c r="M46" s="61">
        <v>20</v>
      </c>
      <c r="N46" s="94">
        <f t="shared" si="71"/>
        <v>134</v>
      </c>
      <c r="O46" s="62"/>
      <c r="P46" s="63">
        <v>1</v>
      </c>
      <c r="Q46" s="63">
        <v>2</v>
      </c>
      <c r="R46" s="63">
        <v>1</v>
      </c>
      <c r="S46" s="63"/>
      <c r="T46" s="95">
        <f t="shared" si="67"/>
        <v>4</v>
      </c>
      <c r="U46" s="96">
        <f t="shared" si="72"/>
        <v>2.9850746268656718</v>
      </c>
      <c r="V46" s="62"/>
      <c r="W46" s="63">
        <v>2</v>
      </c>
      <c r="X46" s="63">
        <v>1</v>
      </c>
      <c r="Y46" s="63">
        <v>1</v>
      </c>
      <c r="Z46" s="63"/>
      <c r="AA46" s="95">
        <f t="shared" si="68"/>
        <v>4</v>
      </c>
      <c r="AB46" s="96">
        <f t="shared" si="73"/>
        <v>2.9850746268656718</v>
      </c>
      <c r="AC46" s="60"/>
      <c r="AD46" s="61">
        <v>59</v>
      </c>
      <c r="AE46" s="61">
        <v>27</v>
      </c>
      <c r="AF46" s="61">
        <v>20</v>
      </c>
      <c r="AG46" s="61">
        <v>20</v>
      </c>
      <c r="AH46" s="94">
        <f t="shared" si="69"/>
        <v>126</v>
      </c>
      <c r="AI46" s="96">
        <f t="shared" si="74"/>
        <v>94.02985074626865</v>
      </c>
    </row>
    <row r="47" spans="1:35" x14ac:dyDescent="0.55000000000000004">
      <c r="A47" s="2">
        <v>5</v>
      </c>
      <c r="B47" s="8" t="s">
        <v>41</v>
      </c>
      <c r="C47" s="13"/>
      <c r="D47" s="10">
        <v>20</v>
      </c>
      <c r="E47" s="10">
        <v>20</v>
      </c>
      <c r="F47" s="10">
        <v>20</v>
      </c>
      <c r="G47" s="10">
        <v>20</v>
      </c>
      <c r="H47" s="20">
        <f t="shared" si="70"/>
        <v>80</v>
      </c>
      <c r="I47" s="60"/>
      <c r="J47" s="61">
        <v>15</v>
      </c>
      <c r="K47" s="61"/>
      <c r="L47" s="61">
        <v>5</v>
      </c>
      <c r="M47" s="61">
        <v>16</v>
      </c>
      <c r="N47" s="94">
        <f t="shared" si="71"/>
        <v>36</v>
      </c>
      <c r="O47" s="62"/>
      <c r="P47" s="63">
        <v>2</v>
      </c>
      <c r="Q47" s="63"/>
      <c r="R47" s="63"/>
      <c r="S47" s="63"/>
      <c r="T47" s="95">
        <f t="shared" si="67"/>
        <v>2</v>
      </c>
      <c r="U47" s="96">
        <f t="shared" si="72"/>
        <v>5.5555555555555554</v>
      </c>
      <c r="V47" s="62"/>
      <c r="W47" s="63"/>
      <c r="X47" s="63"/>
      <c r="Y47" s="63"/>
      <c r="Z47" s="63"/>
      <c r="AA47" s="95">
        <f t="shared" si="68"/>
        <v>0</v>
      </c>
      <c r="AB47" s="96">
        <f t="shared" si="73"/>
        <v>0</v>
      </c>
      <c r="AC47" s="60"/>
      <c r="AD47" s="61">
        <v>13</v>
      </c>
      <c r="AE47" s="61"/>
      <c r="AF47" s="61">
        <v>5</v>
      </c>
      <c r="AG47" s="61">
        <v>16</v>
      </c>
      <c r="AH47" s="94">
        <f t="shared" si="69"/>
        <v>34</v>
      </c>
      <c r="AI47" s="96">
        <f t="shared" si="74"/>
        <v>94.444444444444443</v>
      </c>
    </row>
    <row r="48" spans="1:35" x14ac:dyDescent="0.55000000000000004">
      <c r="A48" s="2">
        <v>6</v>
      </c>
      <c r="B48" s="8" t="s">
        <v>42</v>
      </c>
      <c r="C48" s="13"/>
      <c r="D48" s="10">
        <v>60</v>
      </c>
      <c r="E48" s="10">
        <v>40</v>
      </c>
      <c r="F48" s="10">
        <v>40</v>
      </c>
      <c r="G48" s="10">
        <v>20</v>
      </c>
      <c r="H48" s="20">
        <f t="shared" si="70"/>
        <v>160</v>
      </c>
      <c r="I48" s="60"/>
      <c r="J48" s="61">
        <v>36</v>
      </c>
      <c r="K48" s="61">
        <v>22</v>
      </c>
      <c r="L48" s="61">
        <v>10</v>
      </c>
      <c r="M48" s="61">
        <v>7</v>
      </c>
      <c r="N48" s="94">
        <f t="shared" si="71"/>
        <v>75</v>
      </c>
      <c r="O48" s="62"/>
      <c r="P48" s="63"/>
      <c r="Q48" s="63"/>
      <c r="R48" s="63"/>
      <c r="S48" s="63"/>
      <c r="T48" s="95">
        <f t="shared" si="67"/>
        <v>0</v>
      </c>
      <c r="U48" s="96">
        <f t="shared" si="72"/>
        <v>0</v>
      </c>
      <c r="V48" s="62"/>
      <c r="W48" s="63">
        <v>1</v>
      </c>
      <c r="X48" s="63">
        <v>1</v>
      </c>
      <c r="Y48" s="63"/>
      <c r="Z48" s="63"/>
      <c r="AA48" s="95">
        <f t="shared" si="68"/>
        <v>2</v>
      </c>
      <c r="AB48" s="96">
        <f t="shared" si="73"/>
        <v>2.6666666666666665</v>
      </c>
      <c r="AC48" s="60"/>
      <c r="AD48" s="61">
        <v>35</v>
      </c>
      <c r="AE48" s="61">
        <v>21</v>
      </c>
      <c r="AF48" s="61">
        <v>10</v>
      </c>
      <c r="AG48" s="61">
        <v>7</v>
      </c>
      <c r="AH48" s="94">
        <f t="shared" si="69"/>
        <v>73</v>
      </c>
      <c r="AI48" s="96">
        <f t="shared" si="74"/>
        <v>97.333333333333329</v>
      </c>
    </row>
    <row r="49" spans="1:35" x14ac:dyDescent="0.55000000000000004">
      <c r="A49" s="2">
        <v>7</v>
      </c>
      <c r="B49" s="8" t="s">
        <v>43</v>
      </c>
      <c r="C49" s="13"/>
      <c r="D49" s="10">
        <v>240</v>
      </c>
      <c r="E49" s="10">
        <v>160</v>
      </c>
      <c r="F49" s="10">
        <v>160</v>
      </c>
      <c r="G49" s="10">
        <v>160</v>
      </c>
      <c r="H49" s="20">
        <f t="shared" si="70"/>
        <v>720</v>
      </c>
      <c r="I49" s="60"/>
      <c r="J49" s="61">
        <v>155</v>
      </c>
      <c r="K49" s="61">
        <v>111</v>
      </c>
      <c r="L49" s="61">
        <v>140</v>
      </c>
      <c r="M49" s="61">
        <v>127</v>
      </c>
      <c r="N49" s="94">
        <f t="shared" si="71"/>
        <v>533</v>
      </c>
      <c r="O49" s="62"/>
      <c r="P49" s="63">
        <v>3</v>
      </c>
      <c r="Q49" s="63">
        <v>9</v>
      </c>
      <c r="R49" s="63">
        <v>4</v>
      </c>
      <c r="S49" s="63">
        <v>1</v>
      </c>
      <c r="T49" s="95">
        <f t="shared" si="67"/>
        <v>17</v>
      </c>
      <c r="U49" s="96">
        <f t="shared" si="72"/>
        <v>3.1894934333958722</v>
      </c>
      <c r="V49" s="62"/>
      <c r="W49" s="63"/>
      <c r="X49" s="63"/>
      <c r="Y49" s="63">
        <v>1</v>
      </c>
      <c r="Z49" s="63"/>
      <c r="AA49" s="95">
        <f t="shared" si="68"/>
        <v>1</v>
      </c>
      <c r="AB49" s="96">
        <f t="shared" si="73"/>
        <v>0.18761726078799248</v>
      </c>
      <c r="AC49" s="60"/>
      <c r="AD49" s="61">
        <v>152</v>
      </c>
      <c r="AE49" s="61">
        <v>102</v>
      </c>
      <c r="AF49" s="61">
        <v>135</v>
      </c>
      <c r="AG49" s="61">
        <v>126</v>
      </c>
      <c r="AH49" s="94">
        <f t="shared" si="69"/>
        <v>515</v>
      </c>
      <c r="AI49" s="96">
        <f t="shared" si="74"/>
        <v>96.62288930581613</v>
      </c>
    </row>
    <row r="50" spans="1:35" s="29" customFormat="1" x14ac:dyDescent="0.55000000000000004">
      <c r="A50" s="34"/>
      <c r="B50" s="35" t="s">
        <v>1</v>
      </c>
      <c r="C50" s="97"/>
      <c r="D50" s="21">
        <f>SUM(D43:D49)</f>
        <v>610</v>
      </c>
      <c r="E50" s="21">
        <f t="shared" ref="E50:H50" si="75">SUM(E43:E49)</f>
        <v>580</v>
      </c>
      <c r="F50" s="21">
        <f t="shared" si="75"/>
        <v>580</v>
      </c>
      <c r="G50" s="21">
        <f t="shared" si="75"/>
        <v>400</v>
      </c>
      <c r="H50" s="21">
        <f t="shared" si="75"/>
        <v>2170</v>
      </c>
      <c r="I50" s="98"/>
      <c r="J50" s="99">
        <f>SUM(J43:J49)</f>
        <v>495</v>
      </c>
      <c r="K50" s="99">
        <f t="shared" ref="K50:N50" si="76">SUM(K43:K49)</f>
        <v>302</v>
      </c>
      <c r="L50" s="99">
        <f t="shared" si="76"/>
        <v>290</v>
      </c>
      <c r="M50" s="99">
        <f t="shared" si="76"/>
        <v>285</v>
      </c>
      <c r="N50" s="99">
        <f t="shared" si="76"/>
        <v>1372</v>
      </c>
      <c r="O50" s="98"/>
      <c r="P50" s="99">
        <f t="shared" ref="P50" si="77">SUM(P43:P49)</f>
        <v>14</v>
      </c>
      <c r="Q50" s="99">
        <f t="shared" ref="Q50" si="78">SUM(Q43:Q49)</f>
        <v>15</v>
      </c>
      <c r="R50" s="99">
        <f t="shared" ref="R50" si="79">SUM(R43:R49)</f>
        <v>11</v>
      </c>
      <c r="S50" s="99">
        <f t="shared" ref="S50" si="80">SUM(S43:S49)</f>
        <v>1</v>
      </c>
      <c r="T50" s="99">
        <f t="shared" ref="T50" si="81">SUM(T43:T49)</f>
        <v>41</v>
      </c>
      <c r="U50" s="96">
        <f t="shared" si="72"/>
        <v>2.9883381924198251</v>
      </c>
      <c r="V50" s="98"/>
      <c r="W50" s="99">
        <f t="shared" ref="W50" si="82">SUM(W43:W49)</f>
        <v>5</v>
      </c>
      <c r="X50" s="99">
        <f t="shared" ref="X50" si="83">SUM(X43:X49)</f>
        <v>2</v>
      </c>
      <c r="Y50" s="99">
        <f t="shared" ref="Y50" si="84">SUM(Y43:Y49)</f>
        <v>4</v>
      </c>
      <c r="Z50" s="99">
        <f t="shared" ref="Z50" si="85">SUM(Z43:Z49)</f>
        <v>0</v>
      </c>
      <c r="AA50" s="99">
        <f t="shared" ref="AA50" si="86">SUM(AA43:AA49)</f>
        <v>11</v>
      </c>
      <c r="AB50" s="96">
        <f t="shared" si="73"/>
        <v>0.80174927113702621</v>
      </c>
      <c r="AC50" s="98"/>
      <c r="AD50" s="99">
        <f>SUM(AD43:AD49)</f>
        <v>476</v>
      </c>
      <c r="AE50" s="99">
        <f t="shared" ref="AE50:AH50" si="87">SUM(AE43:AE49)</f>
        <v>285</v>
      </c>
      <c r="AF50" s="99">
        <f t="shared" si="87"/>
        <v>275</v>
      </c>
      <c r="AG50" s="99">
        <f t="shared" si="87"/>
        <v>284</v>
      </c>
      <c r="AH50" s="99">
        <f t="shared" si="87"/>
        <v>1320</v>
      </c>
      <c r="AI50" s="96">
        <f t="shared" si="74"/>
        <v>96.209912536443156</v>
      </c>
    </row>
    <row r="51" spans="1:35" x14ac:dyDescent="0.55000000000000004">
      <c r="A51" s="7" t="s">
        <v>48</v>
      </c>
      <c r="B51" s="100"/>
      <c r="C51" s="101"/>
      <c r="D51" s="101"/>
      <c r="E51" s="101"/>
      <c r="F51" s="101"/>
      <c r="G51" s="101"/>
      <c r="H51" s="102"/>
      <c r="I51" s="101"/>
      <c r="J51" s="101"/>
      <c r="K51" s="101"/>
      <c r="L51" s="101"/>
      <c r="M51" s="101"/>
      <c r="N51" s="102"/>
      <c r="O51" s="103"/>
      <c r="P51" s="103"/>
      <c r="Q51" s="103"/>
      <c r="R51" s="103"/>
      <c r="S51" s="103"/>
      <c r="T51" s="104"/>
      <c r="U51" s="105"/>
      <c r="V51" s="103"/>
      <c r="W51" s="103"/>
      <c r="X51" s="103"/>
      <c r="Y51" s="103"/>
      <c r="Z51" s="103"/>
      <c r="AA51" s="104"/>
      <c r="AB51" s="105"/>
      <c r="AC51" s="101"/>
      <c r="AD51" s="101"/>
      <c r="AE51" s="101"/>
      <c r="AF51" s="101"/>
      <c r="AG51" s="101"/>
      <c r="AH51" s="102"/>
      <c r="AI51" s="106"/>
    </row>
    <row r="52" spans="1:35" x14ac:dyDescent="0.55000000000000004">
      <c r="A52" s="2">
        <v>1</v>
      </c>
      <c r="B52" s="8" t="s">
        <v>44</v>
      </c>
      <c r="C52" s="13"/>
      <c r="D52" s="10">
        <v>150</v>
      </c>
      <c r="E52" s="10">
        <v>150</v>
      </c>
      <c r="F52" s="10">
        <v>150</v>
      </c>
      <c r="G52" s="10">
        <v>100</v>
      </c>
      <c r="H52" s="22">
        <f t="shared" ref="H52:H54" si="88">SUM(C52:G52)</f>
        <v>550</v>
      </c>
      <c r="I52" s="60"/>
      <c r="J52" s="61">
        <v>124</v>
      </c>
      <c r="K52" s="61">
        <v>76</v>
      </c>
      <c r="L52" s="61">
        <v>56</v>
      </c>
      <c r="M52" s="61">
        <v>102</v>
      </c>
      <c r="N52" s="107">
        <f>SUM(J52:M52)</f>
        <v>358</v>
      </c>
      <c r="O52" s="62"/>
      <c r="P52" s="63">
        <v>5</v>
      </c>
      <c r="Q52" s="63">
        <v>5</v>
      </c>
      <c r="R52" s="63"/>
      <c r="S52" s="63"/>
      <c r="T52" s="108">
        <f t="shared" ref="T52:T54" si="89">SUM(O52:S52)</f>
        <v>10</v>
      </c>
      <c r="U52" s="109">
        <f>T52*100/N52</f>
        <v>2.7932960893854748</v>
      </c>
      <c r="V52" s="62"/>
      <c r="W52" s="63">
        <v>3</v>
      </c>
      <c r="X52" s="63">
        <v>2</v>
      </c>
      <c r="Y52" s="63"/>
      <c r="Z52" s="63"/>
      <c r="AA52" s="110">
        <f>SUM(W52:Z52)</f>
        <v>5</v>
      </c>
      <c r="AB52" s="109">
        <f>AA52*100/N52</f>
        <v>1.3966480446927374</v>
      </c>
      <c r="AC52" s="60"/>
      <c r="AD52" s="61">
        <v>116</v>
      </c>
      <c r="AE52" s="61">
        <v>69</v>
      </c>
      <c r="AF52" s="61">
        <v>56</v>
      </c>
      <c r="AG52" s="61">
        <v>102</v>
      </c>
      <c r="AH52" s="111">
        <f t="shared" ref="AH52:AH54" si="90">SUM(AC52:AG52)</f>
        <v>343</v>
      </c>
      <c r="AI52" s="109">
        <f>AH52*100/N52</f>
        <v>95.810055865921782</v>
      </c>
    </row>
    <row r="53" spans="1:35" x14ac:dyDescent="0.55000000000000004">
      <c r="A53" s="2">
        <v>2</v>
      </c>
      <c r="B53" s="8" t="s">
        <v>45</v>
      </c>
      <c r="C53" s="13"/>
      <c r="D53" s="10">
        <v>250</v>
      </c>
      <c r="E53" s="10">
        <v>200</v>
      </c>
      <c r="F53" s="10">
        <v>200</v>
      </c>
      <c r="G53" s="10">
        <v>100</v>
      </c>
      <c r="H53" s="22">
        <f t="shared" si="88"/>
        <v>750</v>
      </c>
      <c r="I53" s="60"/>
      <c r="J53" s="61">
        <v>156</v>
      </c>
      <c r="K53" s="61">
        <v>64</v>
      </c>
      <c r="L53" s="61">
        <v>65</v>
      </c>
      <c r="M53" s="61">
        <v>51</v>
      </c>
      <c r="N53" s="107">
        <f t="shared" ref="N53:N54" si="91">SUM(J53:M53)</f>
        <v>336</v>
      </c>
      <c r="O53" s="62"/>
      <c r="P53" s="63">
        <v>1</v>
      </c>
      <c r="Q53" s="63">
        <v>1</v>
      </c>
      <c r="R53" s="63">
        <v>2</v>
      </c>
      <c r="S53" s="63"/>
      <c r="T53" s="108">
        <f t="shared" si="89"/>
        <v>4</v>
      </c>
      <c r="U53" s="109">
        <f t="shared" ref="U53:U55" si="92">T53*100/N53</f>
        <v>1.1904761904761905</v>
      </c>
      <c r="V53" s="62"/>
      <c r="W53" s="63">
        <v>4</v>
      </c>
      <c r="X53" s="63"/>
      <c r="Y53" s="63">
        <v>1</v>
      </c>
      <c r="Z53" s="63"/>
      <c r="AA53" s="110">
        <f>SUM(W53:Z53)</f>
        <v>5</v>
      </c>
      <c r="AB53" s="109">
        <f t="shared" ref="AB53:AB55" si="93">AA53*100/N53</f>
        <v>1.4880952380952381</v>
      </c>
      <c r="AC53" s="60"/>
      <c r="AD53" s="61">
        <v>151</v>
      </c>
      <c r="AE53" s="61">
        <v>63</v>
      </c>
      <c r="AF53" s="61">
        <v>62</v>
      </c>
      <c r="AG53" s="61">
        <v>51</v>
      </c>
      <c r="AH53" s="111">
        <f t="shared" si="90"/>
        <v>327</v>
      </c>
      <c r="AI53" s="109">
        <f t="shared" ref="AI53:AI55" si="94">AH53*100/N53</f>
        <v>97.321428571428569</v>
      </c>
    </row>
    <row r="54" spans="1:35" x14ac:dyDescent="0.55000000000000004">
      <c r="A54" s="2">
        <v>3</v>
      </c>
      <c r="B54" s="8" t="s">
        <v>47</v>
      </c>
      <c r="C54" s="13"/>
      <c r="D54" s="10">
        <v>200</v>
      </c>
      <c r="E54" s="10">
        <v>200</v>
      </c>
      <c r="F54" s="10">
        <v>200</v>
      </c>
      <c r="G54" s="10">
        <v>150</v>
      </c>
      <c r="H54" s="22">
        <f t="shared" si="88"/>
        <v>750</v>
      </c>
      <c r="I54" s="60"/>
      <c r="J54" s="61">
        <v>216</v>
      </c>
      <c r="K54" s="61">
        <v>128</v>
      </c>
      <c r="L54" s="61">
        <v>127</v>
      </c>
      <c r="M54" s="61">
        <v>98</v>
      </c>
      <c r="N54" s="107">
        <f t="shared" si="91"/>
        <v>569</v>
      </c>
      <c r="O54" s="62"/>
      <c r="P54" s="63">
        <v>8</v>
      </c>
      <c r="Q54" s="63">
        <v>7</v>
      </c>
      <c r="R54" s="63">
        <v>1</v>
      </c>
      <c r="S54" s="63"/>
      <c r="T54" s="108">
        <f t="shared" si="89"/>
        <v>16</v>
      </c>
      <c r="U54" s="109">
        <f t="shared" si="92"/>
        <v>2.8119507908611601</v>
      </c>
      <c r="V54" s="62"/>
      <c r="W54" s="63">
        <v>5</v>
      </c>
      <c r="X54" s="63">
        <v>2</v>
      </c>
      <c r="Y54" s="63">
        <v>1</v>
      </c>
      <c r="Z54" s="63"/>
      <c r="AA54" s="110">
        <f>SUM(W54:Z54)</f>
        <v>8</v>
      </c>
      <c r="AB54" s="109">
        <f t="shared" si="93"/>
        <v>1.40597539543058</v>
      </c>
      <c r="AC54" s="60"/>
      <c r="AD54" s="61">
        <v>203</v>
      </c>
      <c r="AE54" s="61">
        <v>119</v>
      </c>
      <c r="AF54" s="61">
        <v>125</v>
      </c>
      <c r="AG54" s="61">
        <v>98</v>
      </c>
      <c r="AH54" s="111">
        <f t="shared" si="90"/>
        <v>545</v>
      </c>
      <c r="AI54" s="109">
        <f t="shared" si="94"/>
        <v>95.782073813708266</v>
      </c>
    </row>
    <row r="55" spans="1:35" s="29" customFormat="1" x14ac:dyDescent="0.55000000000000004">
      <c r="A55" s="112"/>
      <c r="B55" s="36" t="s">
        <v>1</v>
      </c>
      <c r="C55" s="64"/>
      <c r="D55" s="23">
        <f>SUM(D52:D54)</f>
        <v>600</v>
      </c>
      <c r="E55" s="23">
        <f t="shared" ref="E55:H55" si="95">SUM(E52:E54)</f>
        <v>550</v>
      </c>
      <c r="F55" s="23">
        <f t="shared" si="95"/>
        <v>550</v>
      </c>
      <c r="G55" s="23">
        <f t="shared" si="95"/>
        <v>350</v>
      </c>
      <c r="H55" s="23">
        <f t="shared" si="95"/>
        <v>2050</v>
      </c>
      <c r="I55" s="65"/>
      <c r="J55" s="107">
        <f>SUM(J52:J54)</f>
        <v>496</v>
      </c>
      <c r="K55" s="107">
        <f t="shared" ref="K55:N55" si="96">SUM(K52:K54)</f>
        <v>268</v>
      </c>
      <c r="L55" s="107">
        <f t="shared" si="96"/>
        <v>248</v>
      </c>
      <c r="M55" s="107">
        <f t="shared" si="96"/>
        <v>251</v>
      </c>
      <c r="N55" s="107">
        <f t="shared" si="96"/>
        <v>1263</v>
      </c>
      <c r="O55" s="65"/>
      <c r="P55" s="107">
        <f t="shared" ref="P55" si="97">SUM(P52:P54)</f>
        <v>14</v>
      </c>
      <c r="Q55" s="107">
        <f t="shared" ref="Q55" si="98">SUM(Q52:Q54)</f>
        <v>13</v>
      </c>
      <c r="R55" s="107">
        <f t="shared" ref="R55" si="99">SUM(R52:R54)</f>
        <v>3</v>
      </c>
      <c r="S55" s="107">
        <f t="shared" ref="S55" si="100">SUM(S52:S54)</f>
        <v>0</v>
      </c>
      <c r="T55" s="107">
        <f t="shared" ref="T55" si="101">SUM(T52:T54)</f>
        <v>30</v>
      </c>
      <c r="U55" s="109">
        <f t="shared" si="92"/>
        <v>2.3752969121140142</v>
      </c>
      <c r="V55" s="65"/>
      <c r="W55" s="107">
        <f t="shared" ref="W55" si="102">SUM(W52:W54)</f>
        <v>12</v>
      </c>
      <c r="X55" s="107">
        <f t="shared" ref="X55" si="103">SUM(X52:X54)</f>
        <v>4</v>
      </c>
      <c r="Y55" s="107">
        <f t="shared" ref="Y55" si="104">SUM(Y52:Y54)</f>
        <v>2</v>
      </c>
      <c r="Z55" s="107">
        <f t="shared" ref="Z55" si="105">SUM(Z52:Z54)</f>
        <v>0</v>
      </c>
      <c r="AA55" s="107">
        <f t="shared" ref="AA55" si="106">SUM(AA52:AA54)</f>
        <v>18</v>
      </c>
      <c r="AB55" s="109">
        <f t="shared" si="93"/>
        <v>1.4251781472684086</v>
      </c>
      <c r="AC55" s="65"/>
      <c r="AD55" s="107">
        <f>SUM(AD52:AD54)</f>
        <v>470</v>
      </c>
      <c r="AE55" s="107">
        <f>SUM(AE52:AE54)</f>
        <v>251</v>
      </c>
      <c r="AF55" s="107">
        <f>SUM(AF52:AF54)</f>
        <v>243</v>
      </c>
      <c r="AG55" s="107">
        <f>SUM(AG52:AG54)</f>
        <v>251</v>
      </c>
      <c r="AH55" s="107">
        <f>SUM(AH52:AH54)</f>
        <v>1215</v>
      </c>
      <c r="AI55" s="109">
        <f t="shared" si="94"/>
        <v>96.199524940617579</v>
      </c>
    </row>
    <row r="56" spans="1:35" s="29" customFormat="1" x14ac:dyDescent="0.55000000000000004">
      <c r="A56" s="113"/>
      <c r="B56" s="37" t="s">
        <v>58</v>
      </c>
      <c r="C56" s="24">
        <f>C17+C30+C41+C50+C55</f>
        <v>930</v>
      </c>
      <c r="D56" s="24">
        <f t="shared" ref="D56" si="107">D17+D30+D41+D50+D55</f>
        <v>3300</v>
      </c>
      <c r="E56" s="24">
        <f t="shared" ref="E56" si="108">E17+E30+E41+E50+E55</f>
        <v>2910</v>
      </c>
      <c r="F56" s="24">
        <f t="shared" ref="F56" si="109">F17+F30+F41+F50+F55</f>
        <v>2890</v>
      </c>
      <c r="G56" s="24">
        <f t="shared" ref="G56" si="110">G17+G30+G41+G50+G55</f>
        <v>2370</v>
      </c>
      <c r="H56" s="24">
        <f t="shared" ref="H56" si="111">H17+H30+H41+H50+H55</f>
        <v>12400</v>
      </c>
      <c r="I56" s="24">
        <f t="shared" ref="I56" si="112">I17+I30+I41+I50+I55</f>
        <v>924</v>
      </c>
      <c r="J56" s="24">
        <f t="shared" ref="J56" si="113">J17+J30+J41+J50+J55</f>
        <v>2932</v>
      </c>
      <c r="K56" s="24">
        <f t="shared" ref="K56" si="114">K17+K30+K41+K50+K55</f>
        <v>1994</v>
      </c>
      <c r="L56" s="24">
        <f t="shared" ref="L56" si="115">L17+L30+L41+L50+L55</f>
        <v>1763</v>
      </c>
      <c r="M56" s="24">
        <f t="shared" ref="M56" si="116">M17+M30+M41+M50+M55</f>
        <v>1990</v>
      </c>
      <c r="N56" s="24">
        <f t="shared" ref="N56" si="117">N17+N30+N41+N50+N55</f>
        <v>9603</v>
      </c>
      <c r="O56" s="24">
        <f t="shared" ref="O56" si="118">O17+O30+O41+O50+O55</f>
        <v>32</v>
      </c>
      <c r="P56" s="24">
        <f t="shared" ref="P56" si="119">P17+P30+P41+P50+P55</f>
        <v>95</v>
      </c>
      <c r="Q56" s="24">
        <f t="shared" ref="Q56" si="120">Q17+Q30+Q41+Q50+Q55</f>
        <v>71</v>
      </c>
      <c r="R56" s="24">
        <f t="shared" ref="R56" si="121">R17+R30+R41+R50+R55</f>
        <v>52</v>
      </c>
      <c r="S56" s="24">
        <f t="shared" ref="S56" si="122">S17+S30+S41+S50+S55</f>
        <v>1</v>
      </c>
      <c r="T56" s="24">
        <f t="shared" ref="T56" si="123">T17+T30+T41+T50+T55</f>
        <v>251</v>
      </c>
      <c r="U56" s="26">
        <f>T56*100/N56</f>
        <v>2.6137665312923044</v>
      </c>
      <c r="V56" s="24">
        <f t="shared" ref="V56" si="124">V17+V30+V41+V50+V55</f>
        <v>14</v>
      </c>
      <c r="W56" s="24">
        <f t="shared" ref="W56" si="125">W17+W30+W41+W50+W55</f>
        <v>64</v>
      </c>
      <c r="X56" s="24">
        <f t="shared" ref="X56" si="126">X17+X30+X41+X50+X55</f>
        <v>21</v>
      </c>
      <c r="Y56" s="24">
        <f t="shared" ref="Y56" si="127">Y17+Y30+Y41+Y50+Y55</f>
        <v>21</v>
      </c>
      <c r="Z56" s="24">
        <f t="shared" ref="Z56" si="128">Z17+Z30+Z41+Z50+Z55</f>
        <v>0</v>
      </c>
      <c r="AA56" s="24">
        <f t="shared" ref="AA56" si="129">AA17+AA30+AA41+AA50+AA55</f>
        <v>120</v>
      </c>
      <c r="AB56" s="26">
        <f>AA56*100/N56</f>
        <v>1.2496094970321774</v>
      </c>
      <c r="AC56" s="24">
        <f t="shared" ref="AC56" si="130">AC17+AC30+AC41+AC50+AC55</f>
        <v>878</v>
      </c>
      <c r="AD56" s="24">
        <f t="shared" ref="AD56" si="131">AD17+AD30+AD41+AD50+AD55</f>
        <v>2773</v>
      </c>
      <c r="AE56" s="24">
        <f t="shared" ref="AE56" si="132">AE17+AE30+AE41+AE50+AE55</f>
        <v>1902</v>
      </c>
      <c r="AF56" s="24">
        <f t="shared" ref="AF56" si="133">AF17+AF30+AF41+AF50+AF55</f>
        <v>1690</v>
      </c>
      <c r="AG56" s="24">
        <f t="shared" ref="AG56" si="134">AG17+AG30+AG41+AG50+AG55</f>
        <v>1989</v>
      </c>
      <c r="AH56" s="24">
        <f t="shared" ref="AH56" si="135">AH17+AH30+AH41+AH50+AH55</f>
        <v>9232</v>
      </c>
      <c r="AI56" s="114">
        <f>AH56*100/N56</f>
        <v>96.136623971675519</v>
      </c>
    </row>
    <row r="58" spans="1:35" ht="24.75" x14ac:dyDescent="0.6">
      <c r="A58" s="152" t="s">
        <v>65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</row>
    <row r="59" spans="1:35" x14ac:dyDescent="0.55000000000000004">
      <c r="A59" s="39"/>
      <c r="B59" s="165" t="s">
        <v>53</v>
      </c>
      <c r="C59" s="167" t="s">
        <v>59</v>
      </c>
      <c r="D59" s="167"/>
      <c r="E59" s="167"/>
      <c r="F59" s="167"/>
      <c r="G59" s="167"/>
      <c r="H59" s="168" t="s">
        <v>1</v>
      </c>
      <c r="I59" s="170" t="s">
        <v>0</v>
      </c>
      <c r="J59" s="170"/>
      <c r="K59" s="170"/>
      <c r="L59" s="170"/>
      <c r="M59" s="170"/>
      <c r="N59" s="171" t="s">
        <v>1</v>
      </c>
      <c r="O59" s="173" t="s">
        <v>54</v>
      </c>
      <c r="P59" s="173"/>
      <c r="Q59" s="173"/>
      <c r="R59" s="173"/>
      <c r="S59" s="173"/>
      <c r="T59" s="155" t="s">
        <v>1</v>
      </c>
      <c r="U59" s="157" t="s">
        <v>55</v>
      </c>
      <c r="V59" s="159" t="s">
        <v>56</v>
      </c>
      <c r="W59" s="159"/>
      <c r="X59" s="159"/>
      <c r="Y59" s="159"/>
      <c r="Z59" s="159"/>
      <c r="AA59" s="160" t="s">
        <v>1</v>
      </c>
      <c r="AB59" s="162" t="s">
        <v>55</v>
      </c>
      <c r="AC59" s="164" t="s">
        <v>57</v>
      </c>
      <c r="AD59" s="164"/>
      <c r="AE59" s="164"/>
      <c r="AF59" s="164"/>
      <c r="AG59" s="164"/>
      <c r="AH59" s="174" t="s">
        <v>1</v>
      </c>
      <c r="AI59" s="153" t="s">
        <v>55</v>
      </c>
    </row>
    <row r="60" spans="1:35" x14ac:dyDescent="0.55000000000000004">
      <c r="A60" s="40"/>
      <c r="B60" s="166"/>
      <c r="C60" s="41">
        <v>58</v>
      </c>
      <c r="D60" s="41">
        <v>59</v>
      </c>
      <c r="E60" s="41">
        <v>60</v>
      </c>
      <c r="F60" s="41">
        <v>61</v>
      </c>
      <c r="G60" s="41">
        <v>62</v>
      </c>
      <c r="H60" s="169"/>
      <c r="I60" s="42">
        <v>58</v>
      </c>
      <c r="J60" s="42">
        <v>59</v>
      </c>
      <c r="K60" s="42">
        <v>60</v>
      </c>
      <c r="L60" s="42">
        <v>61</v>
      </c>
      <c r="M60" s="42">
        <v>62</v>
      </c>
      <c r="N60" s="172"/>
      <c r="O60" s="43">
        <v>58</v>
      </c>
      <c r="P60" s="43">
        <v>59</v>
      </c>
      <c r="Q60" s="43">
        <v>60</v>
      </c>
      <c r="R60" s="43">
        <v>61</v>
      </c>
      <c r="S60" s="43">
        <v>62</v>
      </c>
      <c r="T60" s="156"/>
      <c r="U60" s="158"/>
      <c r="V60" s="44">
        <v>58</v>
      </c>
      <c r="W60" s="44">
        <v>59</v>
      </c>
      <c r="X60" s="44">
        <v>60</v>
      </c>
      <c r="Y60" s="44">
        <v>61</v>
      </c>
      <c r="Z60" s="44">
        <v>62</v>
      </c>
      <c r="AA60" s="161"/>
      <c r="AB60" s="163"/>
      <c r="AC60" s="45">
        <v>58</v>
      </c>
      <c r="AD60" s="45">
        <v>59</v>
      </c>
      <c r="AE60" s="45">
        <v>60</v>
      </c>
      <c r="AF60" s="45">
        <v>61</v>
      </c>
      <c r="AG60" s="45">
        <v>62</v>
      </c>
      <c r="AH60" s="175"/>
      <c r="AI60" s="154"/>
    </row>
    <row r="61" spans="1:35" x14ac:dyDescent="0.55000000000000004">
      <c r="A61" s="3" t="s">
        <v>52</v>
      </c>
      <c r="B61" s="46"/>
      <c r="C61" s="46"/>
      <c r="D61" s="46"/>
      <c r="E61" s="46"/>
      <c r="F61" s="46"/>
      <c r="G61" s="46"/>
      <c r="H61" s="47"/>
      <c r="I61" s="48"/>
      <c r="J61" s="48"/>
      <c r="K61" s="48"/>
      <c r="L61" s="48"/>
      <c r="M61" s="48"/>
      <c r="N61" s="49"/>
      <c r="O61" s="46"/>
      <c r="P61" s="46"/>
      <c r="Q61" s="46"/>
      <c r="R61" s="46"/>
      <c r="S61" s="46"/>
      <c r="T61" s="47"/>
      <c r="U61" s="50"/>
      <c r="V61" s="46"/>
      <c r="W61" s="46"/>
      <c r="X61" s="46"/>
      <c r="Y61" s="46"/>
      <c r="Z61" s="46"/>
      <c r="AA61" s="47"/>
      <c r="AB61" s="50"/>
      <c r="AC61" s="46"/>
      <c r="AD61" s="46"/>
      <c r="AE61" s="46"/>
      <c r="AF61" s="46"/>
      <c r="AG61" s="46"/>
      <c r="AH61" s="47"/>
      <c r="AI61" s="51"/>
    </row>
    <row r="62" spans="1:35" x14ac:dyDescent="0.55000000000000004">
      <c r="A62" s="2">
        <v>1</v>
      </c>
      <c r="B62" s="8" t="s">
        <v>13</v>
      </c>
      <c r="C62" s="13"/>
      <c r="D62" s="10">
        <v>20</v>
      </c>
      <c r="E62" s="10">
        <v>20</v>
      </c>
      <c r="F62" s="10">
        <v>20</v>
      </c>
      <c r="G62" s="11"/>
      <c r="H62" s="15">
        <f>SUM(C62:G62)</f>
        <v>60</v>
      </c>
      <c r="I62" s="60"/>
      <c r="J62" s="61">
        <v>14</v>
      </c>
      <c r="K62" s="61">
        <v>9</v>
      </c>
      <c r="L62" s="61">
        <v>14</v>
      </c>
      <c r="M62" s="60"/>
      <c r="N62" s="66">
        <f>SUM(J62:M62)</f>
        <v>37</v>
      </c>
      <c r="O62" s="62"/>
      <c r="P62" s="63">
        <v>1</v>
      </c>
      <c r="Q62" s="63"/>
      <c r="R62" s="63"/>
      <c r="S62" s="63"/>
      <c r="T62" s="58">
        <f t="shared" ref="T62" si="136">SUM(O62:S62)</f>
        <v>1</v>
      </c>
      <c r="U62" s="115">
        <f>T62*100/N62</f>
        <v>2.7027027027027026</v>
      </c>
      <c r="V62" s="62"/>
      <c r="W62" s="63"/>
      <c r="X62" s="63"/>
      <c r="Y62" s="63"/>
      <c r="Z62" s="63"/>
      <c r="AA62" s="116"/>
      <c r="AB62" s="115">
        <f>AA62*100/N62</f>
        <v>0</v>
      </c>
      <c r="AC62" s="60"/>
      <c r="AD62" s="61">
        <v>13</v>
      </c>
      <c r="AE62" s="61">
        <v>9</v>
      </c>
      <c r="AF62" s="61">
        <v>14</v>
      </c>
      <c r="AG62" s="61"/>
      <c r="AH62" s="66">
        <f>SUM(AD62:AG62)</f>
        <v>36</v>
      </c>
      <c r="AI62" s="67">
        <f>AH62*100/N62</f>
        <v>97.297297297297291</v>
      </c>
    </row>
    <row r="63" spans="1:35" s="29" customFormat="1" x14ac:dyDescent="0.55000000000000004">
      <c r="A63" s="27"/>
      <c r="B63" s="28" t="s">
        <v>1</v>
      </c>
      <c r="C63" s="64"/>
      <c r="D63" s="15">
        <f>SUM(D62:D62)</f>
        <v>20</v>
      </c>
      <c r="E63" s="15">
        <f>SUM(E62:E62)</f>
        <v>20</v>
      </c>
      <c r="F63" s="15">
        <f>SUM(F62:F62)</f>
        <v>20</v>
      </c>
      <c r="G63" s="15"/>
      <c r="H63" s="15">
        <f>SUM(H62:H62)</f>
        <v>60</v>
      </c>
      <c r="I63" s="65"/>
      <c r="J63" s="66">
        <f>SUM(J62)</f>
        <v>14</v>
      </c>
      <c r="K63" s="66">
        <f t="shared" ref="K63:N63" si="137">SUM(K62)</f>
        <v>9</v>
      </c>
      <c r="L63" s="66">
        <f t="shared" si="137"/>
        <v>14</v>
      </c>
      <c r="M63" s="65"/>
      <c r="N63" s="66">
        <f t="shared" si="137"/>
        <v>37</v>
      </c>
      <c r="O63" s="117"/>
      <c r="P63" s="66">
        <f t="shared" ref="P63" si="138">SUM(P62)</f>
        <v>1</v>
      </c>
      <c r="Q63" s="66">
        <f t="shared" ref="Q63" si="139">SUM(Q62)</f>
        <v>0</v>
      </c>
      <c r="R63" s="66">
        <f t="shared" ref="R63" si="140">SUM(R62)</f>
        <v>0</v>
      </c>
      <c r="S63" s="66">
        <f t="shared" ref="S63:T63" si="141">SUM(S62)</f>
        <v>0</v>
      </c>
      <c r="T63" s="66">
        <f t="shared" si="141"/>
        <v>1</v>
      </c>
      <c r="U63" s="115">
        <f>T63*100/N63</f>
        <v>2.7027027027027026</v>
      </c>
      <c r="V63" s="117"/>
      <c r="W63" s="66">
        <f t="shared" ref="W63" si="142">SUM(W62)</f>
        <v>0</v>
      </c>
      <c r="X63" s="66">
        <f t="shared" ref="X63" si="143">SUM(X62)</f>
        <v>0</v>
      </c>
      <c r="Y63" s="66">
        <f t="shared" ref="Y63" si="144">SUM(Y62)</f>
        <v>0</v>
      </c>
      <c r="Z63" s="66">
        <f t="shared" ref="Z63:AA63" si="145">SUM(Z62)</f>
        <v>0</v>
      </c>
      <c r="AA63" s="66">
        <f t="shared" si="145"/>
        <v>0</v>
      </c>
      <c r="AB63" s="115">
        <f>AA63*100/N63</f>
        <v>0</v>
      </c>
      <c r="AC63" s="65"/>
      <c r="AD63" s="15">
        <f>SUM(AD62:AD62)</f>
        <v>13</v>
      </c>
      <c r="AE63" s="15">
        <f t="shared" ref="AE63:AH63" si="146">SUM(AE62:AE62)</f>
        <v>9</v>
      </c>
      <c r="AF63" s="15">
        <f t="shared" si="146"/>
        <v>14</v>
      </c>
      <c r="AG63" s="15">
        <f t="shared" si="146"/>
        <v>0</v>
      </c>
      <c r="AH63" s="15">
        <f t="shared" si="146"/>
        <v>36</v>
      </c>
      <c r="AI63" s="67">
        <f>AH63*100/N63</f>
        <v>97.297297297297291</v>
      </c>
    </row>
    <row r="64" spans="1:35" x14ac:dyDescent="0.55000000000000004">
      <c r="A64" s="4" t="s">
        <v>51</v>
      </c>
      <c r="B64" s="68"/>
      <c r="C64" s="69"/>
      <c r="D64" s="69"/>
      <c r="E64" s="69"/>
      <c r="F64" s="69"/>
      <c r="G64" s="69"/>
      <c r="H64" s="70"/>
      <c r="I64" s="69"/>
      <c r="J64" s="69"/>
      <c r="K64" s="69"/>
      <c r="L64" s="69"/>
      <c r="M64" s="69"/>
      <c r="N64" s="70"/>
      <c r="O64" s="68"/>
      <c r="P64" s="68"/>
      <c r="Q64" s="68"/>
      <c r="R64" s="68"/>
      <c r="S64" s="68"/>
      <c r="T64" s="71"/>
      <c r="U64" s="72"/>
      <c r="V64" s="68"/>
      <c r="W64" s="68"/>
      <c r="X64" s="68"/>
      <c r="Y64" s="68"/>
      <c r="Z64" s="68"/>
      <c r="AA64" s="71"/>
      <c r="AB64" s="72"/>
      <c r="AC64" s="69"/>
      <c r="AD64" s="69"/>
      <c r="AE64" s="69"/>
      <c r="AF64" s="69"/>
      <c r="AG64" s="69"/>
      <c r="AH64" s="70"/>
      <c r="AI64" s="118"/>
    </row>
    <row r="65" spans="1:35" x14ac:dyDescent="0.55000000000000004">
      <c r="A65" s="2">
        <v>1</v>
      </c>
      <c r="B65" s="8" t="s">
        <v>24</v>
      </c>
      <c r="C65" s="13"/>
      <c r="D65" s="13"/>
      <c r="E65" s="13"/>
      <c r="F65" s="10">
        <v>180</v>
      </c>
      <c r="G65" s="10">
        <v>180</v>
      </c>
      <c r="H65" s="17">
        <f t="shared" ref="H65:H69" si="147">SUM(C65:G65)</f>
        <v>360</v>
      </c>
      <c r="I65" s="60"/>
      <c r="J65" s="60"/>
      <c r="K65" s="60"/>
      <c r="L65" s="61">
        <v>180</v>
      </c>
      <c r="M65" s="61">
        <v>180</v>
      </c>
      <c r="N65" s="77">
        <f>SUM(J65:M65)</f>
        <v>360</v>
      </c>
      <c r="O65" s="62"/>
      <c r="P65" s="62"/>
      <c r="Q65" s="62"/>
      <c r="R65" s="63">
        <v>1</v>
      </c>
      <c r="S65" s="63">
        <v>6</v>
      </c>
      <c r="T65" s="75">
        <f t="shared" ref="T65:T69" si="148">SUM(O65:S65)</f>
        <v>7</v>
      </c>
      <c r="U65" s="119">
        <f>T65*100/N65</f>
        <v>1.9444444444444444</v>
      </c>
      <c r="V65" s="62"/>
      <c r="W65" s="63"/>
      <c r="X65" s="63"/>
      <c r="Y65" s="63"/>
      <c r="Z65" s="63"/>
      <c r="AA65" s="120">
        <f>SUM(W65:Z65)</f>
        <v>0</v>
      </c>
      <c r="AB65" s="119">
        <f>AA65*100/N65</f>
        <v>0</v>
      </c>
      <c r="AC65" s="60"/>
      <c r="AD65" s="61"/>
      <c r="AE65" s="61"/>
      <c r="AF65" s="61">
        <v>179</v>
      </c>
      <c r="AG65" s="61">
        <v>174</v>
      </c>
      <c r="AH65" s="77">
        <f>SUM(AD65:AG65)</f>
        <v>353</v>
      </c>
      <c r="AI65" s="121">
        <f>AH65*100/N65</f>
        <v>98.055555555555557</v>
      </c>
    </row>
    <row r="66" spans="1:35" x14ac:dyDescent="0.55000000000000004">
      <c r="A66" s="2">
        <v>2</v>
      </c>
      <c r="B66" s="8" t="s">
        <v>25</v>
      </c>
      <c r="C66" s="13"/>
      <c r="D66" s="10">
        <v>30</v>
      </c>
      <c r="E66" s="10">
        <v>2</v>
      </c>
      <c r="F66" s="10">
        <v>20</v>
      </c>
      <c r="G66" s="10">
        <v>20</v>
      </c>
      <c r="H66" s="17">
        <f t="shared" si="147"/>
        <v>72</v>
      </c>
      <c r="I66" s="60"/>
      <c r="J66" s="61">
        <v>50</v>
      </c>
      <c r="K66" s="122">
        <v>2</v>
      </c>
      <c r="L66" s="122">
        <v>20</v>
      </c>
      <c r="M66" s="61">
        <v>20</v>
      </c>
      <c r="N66" s="77">
        <f t="shared" ref="N66:N69" si="149">SUM(J66:M66)</f>
        <v>92</v>
      </c>
      <c r="O66" s="62"/>
      <c r="P66" s="63"/>
      <c r="Q66" s="1"/>
      <c r="R66" s="1"/>
      <c r="S66" s="62"/>
      <c r="T66" s="75">
        <f t="shared" si="148"/>
        <v>0</v>
      </c>
      <c r="U66" s="119">
        <f t="shared" ref="U66:U70" si="150">T66*100/N66</f>
        <v>0</v>
      </c>
      <c r="V66" s="62"/>
      <c r="W66" s="63">
        <v>6</v>
      </c>
      <c r="X66" s="63"/>
      <c r="Y66" s="63"/>
      <c r="Z66" s="63"/>
      <c r="AA66" s="120">
        <f>SUM(W66:Z66)</f>
        <v>6</v>
      </c>
      <c r="AB66" s="119">
        <f t="shared" ref="AB66:AB70" si="151">AA66*100/N66</f>
        <v>6.5217391304347823</v>
      </c>
      <c r="AC66" s="60"/>
      <c r="AD66" s="61">
        <v>44</v>
      </c>
      <c r="AE66" s="61">
        <v>2</v>
      </c>
      <c r="AF66" s="61">
        <v>20</v>
      </c>
      <c r="AG66" s="61">
        <v>20</v>
      </c>
      <c r="AH66" s="77">
        <f t="shared" ref="AH66:AH69" si="152">SUM(AD66:AG66)</f>
        <v>86</v>
      </c>
      <c r="AI66" s="121">
        <f t="shared" ref="AI66:AI70" si="153">AH66*100/N66</f>
        <v>93.478260869565219</v>
      </c>
    </row>
    <row r="67" spans="1:35" x14ac:dyDescent="0.55000000000000004">
      <c r="A67" s="2">
        <v>3</v>
      </c>
      <c r="B67" s="8" t="s">
        <v>26</v>
      </c>
      <c r="C67" s="13"/>
      <c r="D67" s="10">
        <v>20</v>
      </c>
      <c r="E67" s="13"/>
      <c r="F67" s="13"/>
      <c r="G67" s="13"/>
      <c r="H67" s="17">
        <f t="shared" si="147"/>
        <v>20</v>
      </c>
      <c r="I67" s="60"/>
      <c r="J67" s="61">
        <v>18</v>
      </c>
      <c r="K67" s="60"/>
      <c r="L67" s="60"/>
      <c r="M67" s="60"/>
      <c r="N67" s="77">
        <f t="shared" si="149"/>
        <v>18</v>
      </c>
      <c r="O67" s="62"/>
      <c r="P67" s="63">
        <v>1</v>
      </c>
      <c r="Q67" s="62"/>
      <c r="R67" s="62"/>
      <c r="S67" s="62"/>
      <c r="T67" s="75">
        <f t="shared" si="148"/>
        <v>1</v>
      </c>
      <c r="U67" s="119">
        <f t="shared" si="150"/>
        <v>5.5555555555555554</v>
      </c>
      <c r="V67" s="62"/>
      <c r="W67" s="63">
        <v>2</v>
      </c>
      <c r="X67" s="63"/>
      <c r="Y67" s="63"/>
      <c r="Z67" s="63"/>
      <c r="AA67" s="120">
        <f>SUM(W67:Z67)</f>
        <v>2</v>
      </c>
      <c r="AB67" s="119">
        <f t="shared" si="151"/>
        <v>11.111111111111111</v>
      </c>
      <c r="AC67" s="60"/>
      <c r="AD67" s="61">
        <v>15</v>
      </c>
      <c r="AE67" s="61"/>
      <c r="AF67" s="61"/>
      <c r="AG67" s="61"/>
      <c r="AH67" s="77">
        <f t="shared" si="152"/>
        <v>15</v>
      </c>
      <c r="AI67" s="121">
        <f t="shared" si="153"/>
        <v>83.333333333333329</v>
      </c>
    </row>
    <row r="68" spans="1:35" x14ac:dyDescent="0.55000000000000004">
      <c r="A68" s="2">
        <v>4</v>
      </c>
      <c r="B68" s="8" t="s">
        <v>27</v>
      </c>
      <c r="C68" s="13"/>
      <c r="D68" s="10">
        <v>15</v>
      </c>
      <c r="E68" s="13"/>
      <c r="F68" s="13"/>
      <c r="G68" s="13"/>
      <c r="H68" s="17">
        <f t="shared" si="147"/>
        <v>15</v>
      </c>
      <c r="I68" s="60"/>
      <c r="J68" s="61">
        <v>7</v>
      </c>
      <c r="K68" s="60"/>
      <c r="L68" s="60"/>
      <c r="M68" s="60"/>
      <c r="N68" s="77">
        <f t="shared" si="149"/>
        <v>7</v>
      </c>
      <c r="O68" s="62"/>
      <c r="P68" s="63"/>
      <c r="Q68" s="62"/>
      <c r="R68" s="62"/>
      <c r="S68" s="62"/>
      <c r="T68" s="75">
        <f t="shared" si="148"/>
        <v>0</v>
      </c>
      <c r="U68" s="119">
        <f t="shared" si="150"/>
        <v>0</v>
      </c>
      <c r="V68" s="62"/>
      <c r="W68" s="63">
        <v>1</v>
      </c>
      <c r="X68" s="63"/>
      <c r="Y68" s="63"/>
      <c r="Z68" s="63"/>
      <c r="AA68" s="120">
        <f>SUM(W68:Z68)</f>
        <v>1</v>
      </c>
      <c r="AB68" s="119">
        <f t="shared" si="151"/>
        <v>14.285714285714286</v>
      </c>
      <c r="AC68" s="60"/>
      <c r="AD68" s="61">
        <v>6</v>
      </c>
      <c r="AE68" s="61"/>
      <c r="AF68" s="61"/>
      <c r="AG68" s="61"/>
      <c r="AH68" s="77">
        <f t="shared" si="152"/>
        <v>6</v>
      </c>
      <c r="AI68" s="121">
        <f t="shared" si="153"/>
        <v>85.714285714285708</v>
      </c>
    </row>
    <row r="69" spans="1:35" x14ac:dyDescent="0.55000000000000004">
      <c r="A69" s="2">
        <v>5</v>
      </c>
      <c r="B69" s="8" t="s">
        <v>25</v>
      </c>
      <c r="C69" s="13"/>
      <c r="D69" s="10">
        <v>15</v>
      </c>
      <c r="E69" s="13"/>
      <c r="F69" s="13"/>
      <c r="G69" s="13"/>
      <c r="H69" s="17">
        <f t="shared" si="147"/>
        <v>15</v>
      </c>
      <c r="I69" s="60"/>
      <c r="J69" s="61">
        <v>7</v>
      </c>
      <c r="K69" s="60"/>
      <c r="L69" s="60"/>
      <c r="M69" s="60"/>
      <c r="N69" s="77">
        <f t="shared" si="149"/>
        <v>7</v>
      </c>
      <c r="O69" s="62"/>
      <c r="P69" s="63"/>
      <c r="Q69" s="62"/>
      <c r="R69" s="62"/>
      <c r="S69" s="62"/>
      <c r="T69" s="75">
        <f t="shared" si="148"/>
        <v>0</v>
      </c>
      <c r="U69" s="119">
        <f t="shared" si="150"/>
        <v>0</v>
      </c>
      <c r="V69" s="62"/>
      <c r="W69" s="63">
        <v>1</v>
      </c>
      <c r="X69" s="63"/>
      <c r="Y69" s="63"/>
      <c r="Z69" s="63"/>
      <c r="AA69" s="120">
        <f>SUM(W69:Z69)</f>
        <v>1</v>
      </c>
      <c r="AB69" s="119">
        <f t="shared" si="151"/>
        <v>14.285714285714286</v>
      </c>
      <c r="AC69" s="60"/>
      <c r="AD69" s="61">
        <v>6</v>
      </c>
      <c r="AE69" s="61"/>
      <c r="AF69" s="61"/>
      <c r="AG69" s="61"/>
      <c r="AH69" s="77">
        <f t="shared" si="152"/>
        <v>6</v>
      </c>
      <c r="AI69" s="121">
        <f t="shared" si="153"/>
        <v>85.714285714285708</v>
      </c>
    </row>
    <row r="70" spans="1:35" s="29" customFormat="1" x14ac:dyDescent="0.55000000000000004">
      <c r="A70" s="30"/>
      <c r="B70" s="31" t="s">
        <v>1</v>
      </c>
      <c r="C70" s="64"/>
      <c r="D70" s="17">
        <f t="shared" ref="D70:H70" si="154">SUM(D65:D69)</f>
        <v>80</v>
      </c>
      <c r="E70" s="64"/>
      <c r="F70" s="17">
        <f t="shared" si="154"/>
        <v>200</v>
      </c>
      <c r="G70" s="17">
        <f t="shared" si="154"/>
        <v>200</v>
      </c>
      <c r="H70" s="17">
        <f t="shared" si="154"/>
        <v>482</v>
      </c>
      <c r="I70" s="65"/>
      <c r="J70" s="77">
        <f>SUM(J65:J69)</f>
        <v>82</v>
      </c>
      <c r="K70" s="77">
        <f>SUM(K65:K69)</f>
        <v>2</v>
      </c>
      <c r="L70" s="77">
        <f t="shared" ref="L70:T70" si="155">SUM(L65:L69)</f>
        <v>200</v>
      </c>
      <c r="M70" s="77">
        <f t="shared" si="155"/>
        <v>200</v>
      </c>
      <c r="N70" s="77">
        <f t="shared" si="155"/>
        <v>484</v>
      </c>
      <c r="O70" s="117"/>
      <c r="P70" s="77">
        <f t="shared" si="155"/>
        <v>1</v>
      </c>
      <c r="Q70" s="117"/>
      <c r="R70" s="77">
        <f t="shared" si="155"/>
        <v>1</v>
      </c>
      <c r="S70" s="77">
        <f t="shared" si="155"/>
        <v>6</v>
      </c>
      <c r="T70" s="77">
        <f t="shared" si="155"/>
        <v>8</v>
      </c>
      <c r="U70" s="119">
        <f t="shared" si="150"/>
        <v>1.6528925619834711</v>
      </c>
      <c r="V70" s="117"/>
      <c r="W70" s="77">
        <f t="shared" ref="W70:AA70" si="156">SUM(W65:W69)</f>
        <v>10</v>
      </c>
      <c r="X70" s="77">
        <f t="shared" si="156"/>
        <v>0</v>
      </c>
      <c r="Y70" s="77">
        <f t="shared" si="156"/>
        <v>0</v>
      </c>
      <c r="Z70" s="77">
        <f t="shared" si="156"/>
        <v>0</v>
      </c>
      <c r="AA70" s="77">
        <f t="shared" si="156"/>
        <v>10</v>
      </c>
      <c r="AB70" s="119">
        <f t="shared" si="151"/>
        <v>2.0661157024793386</v>
      </c>
      <c r="AC70" s="65"/>
      <c r="AD70" s="77">
        <f>SUM(AD65:AD69)</f>
        <v>71</v>
      </c>
      <c r="AE70" s="77">
        <f t="shared" ref="AE70:AH70" si="157">SUM(AE65:AE69)</f>
        <v>2</v>
      </c>
      <c r="AF70" s="77">
        <f t="shared" si="157"/>
        <v>199</v>
      </c>
      <c r="AG70" s="77">
        <f t="shared" si="157"/>
        <v>194</v>
      </c>
      <c r="AH70" s="77">
        <f t="shared" si="157"/>
        <v>466</v>
      </c>
      <c r="AI70" s="121">
        <f t="shared" si="153"/>
        <v>96.280991735537185</v>
      </c>
    </row>
    <row r="71" spans="1:35" x14ac:dyDescent="0.55000000000000004">
      <c r="A71" s="5" t="s">
        <v>50</v>
      </c>
      <c r="B71" s="78"/>
      <c r="C71" s="79"/>
      <c r="D71" s="79"/>
      <c r="E71" s="79"/>
      <c r="F71" s="79"/>
      <c r="G71" s="79"/>
      <c r="H71" s="80"/>
      <c r="I71" s="79"/>
      <c r="J71" s="79"/>
      <c r="K71" s="79"/>
      <c r="L71" s="79"/>
      <c r="M71" s="79"/>
      <c r="N71" s="80"/>
      <c r="O71" s="78"/>
      <c r="P71" s="78"/>
      <c r="Q71" s="78"/>
      <c r="R71" s="78"/>
      <c r="S71" s="78"/>
      <c r="T71" s="81"/>
      <c r="U71" s="82"/>
      <c r="V71" s="78"/>
      <c r="W71" s="78"/>
      <c r="X71" s="78"/>
      <c r="Y71" s="78"/>
      <c r="Z71" s="78"/>
      <c r="AA71" s="81"/>
      <c r="AB71" s="82"/>
      <c r="AC71" s="79"/>
      <c r="AD71" s="79"/>
      <c r="AE71" s="79"/>
      <c r="AF71" s="79"/>
      <c r="AG71" s="79"/>
      <c r="AH71" s="80"/>
      <c r="AI71" s="123"/>
    </row>
    <row r="72" spans="1:35" x14ac:dyDescent="0.55000000000000004">
      <c r="A72" s="2">
        <v>1</v>
      </c>
      <c r="B72" s="8" t="s">
        <v>28</v>
      </c>
      <c r="C72" s="52"/>
      <c r="D72" s="9">
        <v>30</v>
      </c>
      <c r="E72" s="9">
        <v>20</v>
      </c>
      <c r="F72" s="9">
        <v>20</v>
      </c>
      <c r="G72" s="9">
        <v>30</v>
      </c>
      <c r="H72" s="19">
        <f t="shared" ref="H72:H75" si="158">SUM(C72:G72)</f>
        <v>100</v>
      </c>
      <c r="I72" s="53"/>
      <c r="J72" s="54">
        <v>15</v>
      </c>
      <c r="K72" s="54">
        <v>14</v>
      </c>
      <c r="L72" s="54">
        <v>11</v>
      </c>
      <c r="M72" s="53"/>
      <c r="N72" s="84">
        <f>SUM(J72:M72)</f>
        <v>40</v>
      </c>
      <c r="O72" s="124"/>
      <c r="P72" s="57"/>
      <c r="Q72" s="57"/>
      <c r="R72" s="57">
        <v>1</v>
      </c>
      <c r="S72" s="57"/>
      <c r="T72" s="85">
        <f t="shared" ref="T72:T75" si="159">SUM(O72:S72)</f>
        <v>1</v>
      </c>
      <c r="U72" s="86">
        <f>T72*100/N72</f>
        <v>2.5</v>
      </c>
      <c r="V72" s="56"/>
      <c r="W72" s="57"/>
      <c r="X72" s="57"/>
      <c r="Y72" s="57"/>
      <c r="Z72" s="57"/>
      <c r="AA72" s="85">
        <f>SUM(W72:Z72)</f>
        <v>0</v>
      </c>
      <c r="AB72" s="86">
        <f>AA72*100/N72</f>
        <v>0</v>
      </c>
      <c r="AC72" s="53"/>
      <c r="AD72" s="54">
        <v>15</v>
      </c>
      <c r="AE72" s="54">
        <v>14</v>
      </c>
      <c r="AF72" s="54">
        <v>10</v>
      </c>
      <c r="AG72" s="54"/>
      <c r="AH72" s="84">
        <f>SUM(AD72:AG72)</f>
        <v>39</v>
      </c>
      <c r="AI72" s="125">
        <f>AH72*100/N72</f>
        <v>97.5</v>
      </c>
    </row>
    <row r="73" spans="1:35" x14ac:dyDescent="0.55000000000000004">
      <c r="A73" s="2">
        <v>4</v>
      </c>
      <c r="B73" s="8" t="s">
        <v>31</v>
      </c>
      <c r="C73" s="13"/>
      <c r="D73" s="10">
        <v>20</v>
      </c>
      <c r="E73" s="10">
        <v>20</v>
      </c>
      <c r="F73" s="10">
        <v>20</v>
      </c>
      <c r="G73" s="10">
        <v>30</v>
      </c>
      <c r="H73" s="19">
        <f t="shared" si="158"/>
        <v>90</v>
      </c>
      <c r="I73" s="60"/>
      <c r="J73" s="61">
        <v>16</v>
      </c>
      <c r="K73" s="60"/>
      <c r="L73" s="61">
        <v>12</v>
      </c>
      <c r="M73" s="60"/>
      <c r="N73" s="84">
        <f t="shared" ref="N73:N75" si="160">SUM(J73:M73)</f>
        <v>28</v>
      </c>
      <c r="O73" s="126"/>
      <c r="P73" s="63"/>
      <c r="Q73" s="63"/>
      <c r="R73" s="63"/>
      <c r="S73" s="63"/>
      <c r="T73" s="85">
        <f t="shared" si="159"/>
        <v>0</v>
      </c>
      <c r="U73" s="86">
        <f t="shared" ref="U73:U76" si="161">T73*100/N73</f>
        <v>0</v>
      </c>
      <c r="V73" s="62"/>
      <c r="W73" s="63">
        <v>1</v>
      </c>
      <c r="X73" s="63"/>
      <c r="Y73" s="63"/>
      <c r="Z73" s="63"/>
      <c r="AA73" s="85">
        <f>SUM(W73:Z73)</f>
        <v>1</v>
      </c>
      <c r="AB73" s="86">
        <f t="shared" ref="AB73:AB76" si="162">AA73*100/N73</f>
        <v>3.5714285714285716</v>
      </c>
      <c r="AC73" s="60"/>
      <c r="AD73" s="61">
        <v>15</v>
      </c>
      <c r="AE73" s="61"/>
      <c r="AF73" s="61">
        <v>12</v>
      </c>
      <c r="AG73" s="61"/>
      <c r="AH73" s="84">
        <f t="shared" ref="AH73:AH75" si="163">SUM(AD73:AG73)</f>
        <v>27</v>
      </c>
      <c r="AI73" s="125">
        <f t="shared" ref="AI73:AI76" si="164">AH73*100/N73</f>
        <v>96.428571428571431</v>
      </c>
    </row>
    <row r="74" spans="1:35" x14ac:dyDescent="0.55000000000000004">
      <c r="A74" s="2">
        <v>5</v>
      </c>
      <c r="B74" s="8" t="s">
        <v>32</v>
      </c>
      <c r="C74" s="13"/>
      <c r="D74" s="13"/>
      <c r="E74" s="13"/>
      <c r="F74" s="10">
        <v>20</v>
      </c>
      <c r="G74" s="13"/>
      <c r="H74" s="19">
        <f t="shared" si="158"/>
        <v>20</v>
      </c>
      <c r="I74" s="60"/>
      <c r="J74" s="60"/>
      <c r="K74" s="61">
        <v>11</v>
      </c>
      <c r="L74" s="60"/>
      <c r="M74" s="60"/>
      <c r="N74" s="84">
        <f t="shared" si="160"/>
        <v>11</v>
      </c>
      <c r="O74" s="126"/>
      <c r="P74" s="63"/>
      <c r="Q74" s="63">
        <v>2</v>
      </c>
      <c r="R74" s="63"/>
      <c r="S74" s="63"/>
      <c r="T74" s="85">
        <f t="shared" si="159"/>
        <v>2</v>
      </c>
      <c r="U74" s="86">
        <f t="shared" si="161"/>
        <v>18.181818181818183</v>
      </c>
      <c r="V74" s="62"/>
      <c r="W74" s="63"/>
      <c r="X74" s="63">
        <v>1</v>
      </c>
      <c r="Y74" s="63"/>
      <c r="Z74" s="63"/>
      <c r="AA74" s="85">
        <f>SUM(W74:Z74)</f>
        <v>1</v>
      </c>
      <c r="AB74" s="86">
        <f t="shared" si="162"/>
        <v>9.0909090909090917</v>
      </c>
      <c r="AC74" s="60"/>
      <c r="AD74" s="61"/>
      <c r="AE74" s="61">
        <v>8</v>
      </c>
      <c r="AF74" s="61"/>
      <c r="AG74" s="61"/>
      <c r="AH74" s="84">
        <f t="shared" si="163"/>
        <v>8</v>
      </c>
      <c r="AI74" s="125">
        <f t="shared" si="164"/>
        <v>72.727272727272734</v>
      </c>
    </row>
    <row r="75" spans="1:35" x14ac:dyDescent="0.55000000000000004">
      <c r="A75" s="2">
        <v>7</v>
      </c>
      <c r="B75" s="8" t="s">
        <v>34</v>
      </c>
      <c r="C75" s="13"/>
      <c r="D75" s="10">
        <v>20</v>
      </c>
      <c r="E75" s="10">
        <v>20</v>
      </c>
      <c r="F75" s="10">
        <v>20</v>
      </c>
      <c r="G75" s="10">
        <v>30</v>
      </c>
      <c r="H75" s="19">
        <f t="shared" si="158"/>
        <v>90</v>
      </c>
      <c r="I75" s="60"/>
      <c r="J75" s="61">
        <v>23</v>
      </c>
      <c r="K75" s="61">
        <v>18</v>
      </c>
      <c r="L75" s="61">
        <v>8</v>
      </c>
      <c r="M75" s="60"/>
      <c r="N75" s="84">
        <f t="shared" si="160"/>
        <v>49</v>
      </c>
      <c r="O75" s="126"/>
      <c r="P75" s="63">
        <v>2</v>
      </c>
      <c r="Q75" s="63"/>
      <c r="R75" s="63"/>
      <c r="S75" s="63"/>
      <c r="T75" s="85">
        <f t="shared" si="159"/>
        <v>2</v>
      </c>
      <c r="U75" s="86">
        <f t="shared" si="161"/>
        <v>4.0816326530612246</v>
      </c>
      <c r="V75" s="62"/>
      <c r="W75" s="63">
        <v>1</v>
      </c>
      <c r="X75" s="63">
        <v>1</v>
      </c>
      <c r="Y75" s="63"/>
      <c r="Z75" s="63"/>
      <c r="AA75" s="85">
        <f>SUM(W75:Z75)</f>
        <v>2</v>
      </c>
      <c r="AB75" s="86">
        <f t="shared" si="162"/>
        <v>4.0816326530612246</v>
      </c>
      <c r="AC75" s="60"/>
      <c r="AD75" s="61">
        <v>20</v>
      </c>
      <c r="AE75" s="61">
        <v>17</v>
      </c>
      <c r="AF75" s="61">
        <v>8</v>
      </c>
      <c r="AG75" s="61"/>
      <c r="AH75" s="84">
        <f t="shared" si="163"/>
        <v>45</v>
      </c>
      <c r="AI75" s="125">
        <f t="shared" si="164"/>
        <v>91.836734693877546</v>
      </c>
    </row>
    <row r="76" spans="1:35" s="29" customFormat="1" x14ac:dyDescent="0.55000000000000004">
      <c r="A76" s="32"/>
      <c r="B76" s="33" t="s">
        <v>1</v>
      </c>
      <c r="C76" s="64"/>
      <c r="D76" s="19">
        <f>SUM(D75)</f>
        <v>20</v>
      </c>
      <c r="E76" s="19">
        <f t="shared" ref="E76:H76" si="165">SUM(E75)</f>
        <v>20</v>
      </c>
      <c r="F76" s="19">
        <f t="shared" si="165"/>
        <v>20</v>
      </c>
      <c r="G76" s="19">
        <f t="shared" si="165"/>
        <v>30</v>
      </c>
      <c r="H76" s="19">
        <f t="shared" si="165"/>
        <v>90</v>
      </c>
      <c r="I76" s="65"/>
      <c r="J76" s="87">
        <f>SUM(J72:J75)</f>
        <v>54</v>
      </c>
      <c r="K76" s="87">
        <f t="shared" ref="K76:T76" si="166">SUM(K72:K75)</f>
        <v>43</v>
      </c>
      <c r="L76" s="87">
        <f t="shared" si="166"/>
        <v>31</v>
      </c>
      <c r="M76" s="65"/>
      <c r="N76" s="87">
        <f t="shared" si="166"/>
        <v>128</v>
      </c>
      <c r="O76" s="127"/>
      <c r="P76" s="87">
        <f t="shared" si="166"/>
        <v>2</v>
      </c>
      <c r="Q76" s="87">
        <f t="shared" si="166"/>
        <v>2</v>
      </c>
      <c r="R76" s="87">
        <f t="shared" si="166"/>
        <v>1</v>
      </c>
      <c r="S76" s="87">
        <f t="shared" si="166"/>
        <v>0</v>
      </c>
      <c r="T76" s="87">
        <f t="shared" si="166"/>
        <v>5</v>
      </c>
      <c r="U76" s="86">
        <f t="shared" si="161"/>
        <v>3.90625</v>
      </c>
      <c r="V76" s="117"/>
      <c r="W76" s="127">
        <f>SUM(W72:W75)</f>
        <v>2</v>
      </c>
      <c r="X76" s="127">
        <f>SUM(X72:X75)</f>
        <v>2</v>
      </c>
      <c r="Y76" s="127">
        <f>SUM(Y72:Y75)</f>
        <v>0</v>
      </c>
      <c r="Z76" s="127">
        <f>SUM(Z72:Z75)</f>
        <v>0</v>
      </c>
      <c r="AA76" s="127">
        <f>SUM(AA72:AA75)</f>
        <v>4</v>
      </c>
      <c r="AB76" s="86">
        <f t="shared" si="162"/>
        <v>3.125</v>
      </c>
      <c r="AC76" s="65"/>
      <c r="AD76" s="87">
        <f>SUM(AD72:AD75)</f>
        <v>50</v>
      </c>
      <c r="AE76" s="87">
        <f t="shared" ref="AE76:AH76" si="167">SUM(AE72:AE75)</f>
        <v>39</v>
      </c>
      <c r="AF76" s="87">
        <f t="shared" si="167"/>
        <v>30</v>
      </c>
      <c r="AG76" s="87">
        <f t="shared" si="167"/>
        <v>0</v>
      </c>
      <c r="AH76" s="87">
        <f t="shared" si="167"/>
        <v>119</v>
      </c>
      <c r="AI76" s="125">
        <f t="shared" si="164"/>
        <v>92.96875</v>
      </c>
    </row>
    <row r="77" spans="1:35" x14ac:dyDescent="0.55000000000000004">
      <c r="A77" s="6" t="s">
        <v>49</v>
      </c>
      <c r="B77" s="88"/>
      <c r="C77" s="89"/>
      <c r="D77" s="89"/>
      <c r="E77" s="89"/>
      <c r="F77" s="89"/>
      <c r="G77" s="89"/>
      <c r="H77" s="90"/>
      <c r="I77" s="89"/>
      <c r="J77" s="89"/>
      <c r="K77" s="89"/>
      <c r="L77" s="89"/>
      <c r="M77" s="89"/>
      <c r="N77" s="90"/>
      <c r="O77" s="88"/>
      <c r="P77" s="88"/>
      <c r="Q77" s="88"/>
      <c r="R77" s="88"/>
      <c r="S77" s="88"/>
      <c r="T77" s="91"/>
      <c r="U77" s="92"/>
      <c r="V77" s="88"/>
      <c r="W77" s="88"/>
      <c r="X77" s="88"/>
      <c r="Y77" s="88"/>
      <c r="Z77" s="88"/>
      <c r="AA77" s="91"/>
      <c r="AB77" s="92"/>
      <c r="AC77" s="89"/>
      <c r="AD77" s="89"/>
      <c r="AE77" s="89"/>
      <c r="AF77" s="89"/>
      <c r="AG77" s="89"/>
      <c r="AH77" s="90"/>
      <c r="AI77" s="128"/>
    </row>
    <row r="78" spans="1:35" x14ac:dyDescent="0.55000000000000004">
      <c r="A78" s="2">
        <v>1</v>
      </c>
      <c r="B78" s="8" t="s">
        <v>38</v>
      </c>
      <c r="C78" s="13"/>
      <c r="D78" s="10">
        <v>30</v>
      </c>
      <c r="E78" s="10">
        <v>40</v>
      </c>
      <c r="F78" s="10">
        <v>40</v>
      </c>
      <c r="G78" s="10">
        <v>30</v>
      </c>
      <c r="H78" s="25">
        <f t="shared" ref="H78:H80" si="168">SUM(C78:G78)</f>
        <v>140</v>
      </c>
      <c r="I78" s="60"/>
      <c r="J78" s="61">
        <v>31</v>
      </c>
      <c r="K78" s="61">
        <v>17</v>
      </c>
      <c r="L78" s="61">
        <v>14</v>
      </c>
      <c r="M78" s="61">
        <v>7</v>
      </c>
      <c r="N78" s="129">
        <f>SUM(J78:M78)</f>
        <v>69</v>
      </c>
      <c r="O78" s="62"/>
      <c r="P78" s="63"/>
      <c r="Q78" s="63"/>
      <c r="R78" s="63"/>
      <c r="S78" s="63"/>
      <c r="T78" s="95">
        <f t="shared" ref="T78:T80" si="169">SUM(O78:S78)</f>
        <v>0</v>
      </c>
      <c r="U78" s="130">
        <f>T78*100/N78</f>
        <v>0</v>
      </c>
      <c r="V78" s="62"/>
      <c r="W78" s="63">
        <v>1</v>
      </c>
      <c r="X78" s="63">
        <v>1</v>
      </c>
      <c r="Y78" s="63"/>
      <c r="Z78" s="63"/>
      <c r="AA78" s="131">
        <f>SUM(W78:Z78)</f>
        <v>2</v>
      </c>
      <c r="AB78" s="130">
        <f>AA78*100/N78</f>
        <v>2.8985507246376812</v>
      </c>
      <c r="AC78" s="60"/>
      <c r="AD78" s="61">
        <v>30</v>
      </c>
      <c r="AE78" s="61">
        <v>16</v>
      </c>
      <c r="AF78" s="61">
        <v>14</v>
      </c>
      <c r="AG78" s="61">
        <v>7</v>
      </c>
      <c r="AH78" s="129">
        <f>SUM(AD78:AG78)</f>
        <v>67</v>
      </c>
      <c r="AI78" s="132">
        <f>AH78*100/N78</f>
        <v>97.101449275362313</v>
      </c>
    </row>
    <row r="79" spans="1:35" x14ac:dyDescent="0.55000000000000004">
      <c r="A79" s="2">
        <v>2</v>
      </c>
      <c r="B79" s="8" t="s">
        <v>40</v>
      </c>
      <c r="C79" s="13"/>
      <c r="D79" s="10">
        <v>30</v>
      </c>
      <c r="E79" s="10">
        <v>40</v>
      </c>
      <c r="F79" s="10">
        <v>40</v>
      </c>
      <c r="G79" s="10">
        <v>30</v>
      </c>
      <c r="H79" s="25">
        <f t="shared" si="168"/>
        <v>140</v>
      </c>
      <c r="I79" s="60"/>
      <c r="J79" s="61">
        <v>24</v>
      </c>
      <c r="K79" s="61">
        <v>23</v>
      </c>
      <c r="L79" s="61">
        <v>11</v>
      </c>
      <c r="M79" s="61">
        <v>17</v>
      </c>
      <c r="N79" s="129">
        <f t="shared" ref="N79:N80" si="170">SUM(J79:M79)</f>
        <v>75</v>
      </c>
      <c r="O79" s="62"/>
      <c r="P79" s="63"/>
      <c r="Q79" s="63"/>
      <c r="R79" s="63"/>
      <c r="S79" s="63"/>
      <c r="T79" s="95">
        <f t="shared" si="169"/>
        <v>0</v>
      </c>
      <c r="U79" s="130">
        <f t="shared" ref="U79:U81" si="171">T79*100/N79</f>
        <v>0</v>
      </c>
      <c r="V79" s="62"/>
      <c r="W79" s="63"/>
      <c r="X79" s="63">
        <v>1</v>
      </c>
      <c r="Y79" s="63"/>
      <c r="Z79" s="63"/>
      <c r="AA79" s="131">
        <f>SUM(W79:Z79)</f>
        <v>1</v>
      </c>
      <c r="AB79" s="130">
        <f t="shared" ref="AB79:AB81" si="172">AA79*100/N79</f>
        <v>1.3333333333333333</v>
      </c>
      <c r="AC79" s="60"/>
      <c r="AD79" s="61">
        <v>24</v>
      </c>
      <c r="AE79" s="61">
        <v>22</v>
      </c>
      <c r="AF79" s="61">
        <v>11</v>
      </c>
      <c r="AG79" s="61">
        <v>17</v>
      </c>
      <c r="AH79" s="129">
        <f t="shared" ref="AH79:AH80" si="173">SUM(AD79:AG79)</f>
        <v>74</v>
      </c>
      <c r="AI79" s="132">
        <f t="shared" ref="AI79:AI81" si="174">AH79*100/N79</f>
        <v>98.666666666666671</v>
      </c>
    </row>
    <row r="80" spans="1:35" x14ac:dyDescent="0.55000000000000004">
      <c r="A80" s="2">
        <v>3</v>
      </c>
      <c r="B80" s="8" t="s">
        <v>43</v>
      </c>
      <c r="C80" s="13"/>
      <c r="D80" s="10">
        <v>50</v>
      </c>
      <c r="E80" s="10">
        <v>40</v>
      </c>
      <c r="F80" s="10">
        <v>40</v>
      </c>
      <c r="G80" s="10">
        <v>30</v>
      </c>
      <c r="H80" s="25">
        <f t="shared" si="168"/>
        <v>160</v>
      </c>
      <c r="I80" s="60"/>
      <c r="J80" s="61">
        <v>38</v>
      </c>
      <c r="K80" s="61">
        <v>23</v>
      </c>
      <c r="L80" s="61">
        <v>25</v>
      </c>
      <c r="M80" s="61">
        <v>19</v>
      </c>
      <c r="N80" s="129">
        <f t="shared" si="170"/>
        <v>105</v>
      </c>
      <c r="O80" s="62"/>
      <c r="P80" s="63">
        <v>1</v>
      </c>
      <c r="Q80" s="63"/>
      <c r="R80" s="63">
        <v>1</v>
      </c>
      <c r="S80" s="63"/>
      <c r="T80" s="95">
        <f t="shared" si="169"/>
        <v>2</v>
      </c>
      <c r="U80" s="130">
        <f t="shared" si="171"/>
        <v>1.9047619047619047</v>
      </c>
      <c r="V80" s="62"/>
      <c r="W80" s="63">
        <v>1</v>
      </c>
      <c r="X80" s="63"/>
      <c r="Y80" s="63"/>
      <c r="Z80" s="63"/>
      <c r="AA80" s="131">
        <f>SUM(W80:Z80)</f>
        <v>1</v>
      </c>
      <c r="AB80" s="130">
        <f t="shared" si="172"/>
        <v>0.95238095238095233</v>
      </c>
      <c r="AC80" s="60"/>
      <c r="AD80" s="61">
        <v>36</v>
      </c>
      <c r="AE80" s="61">
        <v>23</v>
      </c>
      <c r="AF80" s="61">
        <v>24</v>
      </c>
      <c r="AG80" s="61">
        <v>19</v>
      </c>
      <c r="AH80" s="129">
        <f t="shared" si="173"/>
        <v>102</v>
      </c>
      <c r="AI80" s="132">
        <f t="shared" si="174"/>
        <v>97.142857142857139</v>
      </c>
    </row>
    <row r="81" spans="1:35" s="29" customFormat="1" x14ac:dyDescent="0.55000000000000004">
      <c r="A81" s="34"/>
      <c r="B81" s="35" t="s">
        <v>1</v>
      </c>
      <c r="C81" s="97"/>
      <c r="D81" s="21">
        <f>SUM(D78:D80)</f>
        <v>110</v>
      </c>
      <c r="E81" s="21">
        <f>SUM(E78:E80)</f>
        <v>120</v>
      </c>
      <c r="F81" s="21">
        <f>SUM(F78:F80)</f>
        <v>120</v>
      </c>
      <c r="G81" s="21">
        <f>SUM(G78:G80)</f>
        <v>90</v>
      </c>
      <c r="H81" s="21">
        <f>SUM(H78:H80)</f>
        <v>440</v>
      </c>
      <c r="I81" s="98"/>
      <c r="J81" s="99">
        <f>SUM(J78:J80)</f>
        <v>93</v>
      </c>
      <c r="K81" s="99">
        <f t="shared" ref="K81:T81" si="175">SUM(K78:K80)</f>
        <v>63</v>
      </c>
      <c r="L81" s="99">
        <f t="shared" si="175"/>
        <v>50</v>
      </c>
      <c r="M81" s="99">
        <f t="shared" si="175"/>
        <v>43</v>
      </c>
      <c r="N81" s="99">
        <f t="shared" si="175"/>
        <v>249</v>
      </c>
      <c r="O81" s="133"/>
      <c r="P81" s="99">
        <f t="shared" si="175"/>
        <v>1</v>
      </c>
      <c r="Q81" s="99">
        <f t="shared" si="175"/>
        <v>0</v>
      </c>
      <c r="R81" s="99">
        <f t="shared" si="175"/>
        <v>1</v>
      </c>
      <c r="S81" s="99">
        <f t="shared" si="175"/>
        <v>0</v>
      </c>
      <c r="T81" s="99">
        <f t="shared" si="175"/>
        <v>2</v>
      </c>
      <c r="U81" s="130">
        <f t="shared" si="171"/>
        <v>0.80321285140562249</v>
      </c>
      <c r="V81" s="133"/>
      <c r="W81" s="99">
        <f t="shared" ref="W81:AA81" si="176">SUM(W78:W80)</f>
        <v>2</v>
      </c>
      <c r="X81" s="99">
        <f t="shared" si="176"/>
        <v>2</v>
      </c>
      <c r="Y81" s="99">
        <f t="shared" si="176"/>
        <v>0</v>
      </c>
      <c r="Z81" s="99">
        <f t="shared" si="176"/>
        <v>0</v>
      </c>
      <c r="AA81" s="99">
        <f t="shared" si="176"/>
        <v>4</v>
      </c>
      <c r="AB81" s="130">
        <f t="shared" si="172"/>
        <v>1.606425702811245</v>
      </c>
      <c r="AC81" s="98"/>
      <c r="AD81" s="99">
        <f>SUM(AD78:AD80)</f>
        <v>90</v>
      </c>
      <c r="AE81" s="99">
        <f>SUM(AE78:AE80)</f>
        <v>61</v>
      </c>
      <c r="AF81" s="99">
        <f>SUM(AF78:AF80)</f>
        <v>49</v>
      </c>
      <c r="AG81" s="99">
        <f>SUM(AG78:AG80)</f>
        <v>43</v>
      </c>
      <c r="AH81" s="99">
        <f>SUM(AH78:AH80)</f>
        <v>243</v>
      </c>
      <c r="AI81" s="132">
        <f t="shared" si="174"/>
        <v>97.590361445783131</v>
      </c>
    </row>
    <row r="82" spans="1:35" x14ac:dyDescent="0.55000000000000004">
      <c r="A82" s="7" t="s">
        <v>48</v>
      </c>
      <c r="B82" s="100"/>
      <c r="C82" s="101"/>
      <c r="D82" s="101"/>
      <c r="E82" s="101"/>
      <c r="F82" s="101"/>
      <c r="G82" s="101"/>
      <c r="H82" s="102"/>
      <c r="I82" s="101"/>
      <c r="J82" s="101"/>
      <c r="K82" s="101"/>
      <c r="L82" s="101"/>
      <c r="M82" s="101"/>
      <c r="N82" s="102"/>
      <c r="O82" s="103"/>
      <c r="P82" s="103"/>
      <c r="Q82" s="103"/>
      <c r="R82" s="103"/>
      <c r="S82" s="103"/>
      <c r="T82" s="104"/>
      <c r="U82" s="105"/>
      <c r="V82" s="103"/>
      <c r="W82" s="103"/>
      <c r="X82" s="103"/>
      <c r="Y82" s="103"/>
      <c r="Z82" s="103"/>
      <c r="AA82" s="104"/>
      <c r="AB82" s="105"/>
      <c r="AC82" s="101"/>
      <c r="AD82" s="101"/>
      <c r="AE82" s="101"/>
      <c r="AF82" s="101"/>
      <c r="AG82" s="101"/>
      <c r="AH82" s="102"/>
      <c r="AI82" s="134"/>
    </row>
    <row r="83" spans="1:35" x14ac:dyDescent="0.55000000000000004">
      <c r="A83" s="2">
        <v>1</v>
      </c>
      <c r="B83" s="8" t="s">
        <v>44</v>
      </c>
      <c r="C83" s="13"/>
      <c r="D83" s="10">
        <v>30</v>
      </c>
      <c r="E83" s="10">
        <v>40</v>
      </c>
      <c r="F83" s="10">
        <v>40</v>
      </c>
      <c r="G83" s="10">
        <v>50</v>
      </c>
      <c r="H83" s="23">
        <f t="shared" ref="H83:H86" si="177">SUM(C83:G83)</f>
        <v>160</v>
      </c>
      <c r="I83" s="60"/>
      <c r="J83" s="61">
        <v>26</v>
      </c>
      <c r="K83" s="61">
        <v>38</v>
      </c>
      <c r="L83" s="61">
        <v>37</v>
      </c>
      <c r="M83" s="61">
        <v>16</v>
      </c>
      <c r="N83" s="107">
        <f>SUM(J83:M83)</f>
        <v>117</v>
      </c>
      <c r="O83" s="62"/>
      <c r="P83" s="63"/>
      <c r="Q83" s="63">
        <v>1</v>
      </c>
      <c r="R83" s="63">
        <v>1</v>
      </c>
      <c r="S83" s="63"/>
      <c r="T83" s="108">
        <f t="shared" ref="T83:T86" si="178">SUM(O83:S83)</f>
        <v>2</v>
      </c>
      <c r="U83" s="109">
        <f>T83*100/N83</f>
        <v>1.7094017094017093</v>
      </c>
      <c r="V83" s="62"/>
      <c r="W83" s="63">
        <v>2</v>
      </c>
      <c r="X83" s="63">
        <v>1</v>
      </c>
      <c r="Y83" s="63"/>
      <c r="Z83" s="63"/>
      <c r="AA83" s="110">
        <f>SUM(W83:Z83)</f>
        <v>3</v>
      </c>
      <c r="AB83" s="109">
        <f>AA83*100/N83</f>
        <v>2.5641025641025643</v>
      </c>
      <c r="AC83" s="60"/>
      <c r="AD83" s="61">
        <v>24</v>
      </c>
      <c r="AE83" s="61">
        <v>36</v>
      </c>
      <c r="AF83" s="61">
        <v>36</v>
      </c>
      <c r="AG83" s="61">
        <v>16</v>
      </c>
      <c r="AH83" s="107">
        <f>SUM(AD83:AG83)</f>
        <v>112</v>
      </c>
      <c r="AI83" s="135">
        <f>AH83*100/N83</f>
        <v>95.726495726495727</v>
      </c>
    </row>
    <row r="84" spans="1:35" x14ac:dyDescent="0.55000000000000004">
      <c r="A84" s="2">
        <v>2</v>
      </c>
      <c r="B84" s="8" t="s">
        <v>45</v>
      </c>
      <c r="C84" s="13"/>
      <c r="D84" s="10">
        <v>50</v>
      </c>
      <c r="E84" s="10">
        <v>40</v>
      </c>
      <c r="F84" s="10">
        <v>50</v>
      </c>
      <c r="G84" s="13"/>
      <c r="H84" s="23">
        <f t="shared" si="177"/>
        <v>140</v>
      </c>
      <c r="I84" s="60"/>
      <c r="J84" s="61">
        <v>33</v>
      </c>
      <c r="K84" s="61">
        <v>21</v>
      </c>
      <c r="L84" s="61">
        <v>21</v>
      </c>
      <c r="M84" s="60"/>
      <c r="N84" s="107">
        <f t="shared" ref="N84:N87" si="179">SUM(J84:M84)</f>
        <v>75</v>
      </c>
      <c r="O84" s="62"/>
      <c r="P84" s="63"/>
      <c r="Q84" s="63"/>
      <c r="R84" s="63"/>
      <c r="S84" s="63"/>
      <c r="T84" s="108">
        <f t="shared" si="178"/>
        <v>0</v>
      </c>
      <c r="U84" s="109">
        <f t="shared" ref="U84:U87" si="180">T84*100/N84</f>
        <v>0</v>
      </c>
      <c r="V84" s="62"/>
      <c r="W84" s="63">
        <v>2</v>
      </c>
      <c r="X84" s="63"/>
      <c r="Y84" s="63">
        <v>1</v>
      </c>
      <c r="Z84" s="63"/>
      <c r="AA84" s="110">
        <f>SUM(W84:Z84)</f>
        <v>3</v>
      </c>
      <c r="AB84" s="109">
        <f t="shared" ref="AB84:AB87" si="181">AA84*100/N84</f>
        <v>4</v>
      </c>
      <c r="AC84" s="60"/>
      <c r="AD84" s="61">
        <v>31</v>
      </c>
      <c r="AE84" s="61">
        <v>21</v>
      </c>
      <c r="AF84" s="61">
        <v>20</v>
      </c>
      <c r="AG84" s="61"/>
      <c r="AH84" s="107">
        <f t="shared" ref="AH84:AH86" si="182">SUM(AD84:AG84)</f>
        <v>72</v>
      </c>
      <c r="AI84" s="135">
        <f t="shared" ref="AI84:AI87" si="183">AH84*100/N84</f>
        <v>96</v>
      </c>
    </row>
    <row r="85" spans="1:35" x14ac:dyDescent="0.55000000000000004">
      <c r="A85" s="2">
        <v>3</v>
      </c>
      <c r="B85" s="8" t="s">
        <v>47</v>
      </c>
      <c r="C85" s="13"/>
      <c r="D85" s="10">
        <v>30</v>
      </c>
      <c r="E85" s="10">
        <v>40</v>
      </c>
      <c r="F85" s="10">
        <v>50</v>
      </c>
      <c r="G85" s="10">
        <v>50</v>
      </c>
      <c r="H85" s="23">
        <f t="shared" si="177"/>
        <v>170</v>
      </c>
      <c r="I85" s="60"/>
      <c r="J85" s="61">
        <v>34</v>
      </c>
      <c r="K85" s="61">
        <v>8</v>
      </c>
      <c r="L85" s="61">
        <v>19</v>
      </c>
      <c r="M85" s="61">
        <v>24</v>
      </c>
      <c r="N85" s="107">
        <f t="shared" si="179"/>
        <v>85</v>
      </c>
      <c r="O85" s="62"/>
      <c r="P85" s="63"/>
      <c r="Q85" s="63"/>
      <c r="R85" s="63"/>
      <c r="S85" s="63"/>
      <c r="T85" s="108">
        <f t="shared" si="178"/>
        <v>0</v>
      </c>
      <c r="U85" s="109">
        <f t="shared" si="180"/>
        <v>0</v>
      </c>
      <c r="V85" s="62"/>
      <c r="W85" s="63">
        <v>4</v>
      </c>
      <c r="X85" s="63"/>
      <c r="Y85" s="63"/>
      <c r="Z85" s="63"/>
      <c r="AA85" s="110">
        <f>SUM(W85:Z85)</f>
        <v>4</v>
      </c>
      <c r="AB85" s="109">
        <f t="shared" si="181"/>
        <v>4.7058823529411766</v>
      </c>
      <c r="AC85" s="60"/>
      <c r="AD85" s="61">
        <v>30</v>
      </c>
      <c r="AE85" s="61">
        <v>8</v>
      </c>
      <c r="AF85" s="61">
        <v>19</v>
      </c>
      <c r="AG85" s="61">
        <v>24</v>
      </c>
      <c r="AH85" s="107">
        <f t="shared" si="182"/>
        <v>81</v>
      </c>
      <c r="AI85" s="135">
        <f t="shared" si="183"/>
        <v>95.294117647058826</v>
      </c>
    </row>
    <row r="86" spans="1:35" x14ac:dyDescent="0.55000000000000004">
      <c r="A86" s="2">
        <v>4</v>
      </c>
      <c r="B86" s="8" t="s">
        <v>46</v>
      </c>
      <c r="C86" s="13"/>
      <c r="D86" s="10">
        <v>15</v>
      </c>
      <c r="E86" s="13"/>
      <c r="F86" s="13"/>
      <c r="G86" s="13"/>
      <c r="H86" s="23">
        <f t="shared" si="177"/>
        <v>15</v>
      </c>
      <c r="I86" s="60"/>
      <c r="J86" s="61">
        <v>9</v>
      </c>
      <c r="K86" s="60"/>
      <c r="L86" s="60"/>
      <c r="M86" s="60"/>
      <c r="N86" s="107">
        <f t="shared" si="179"/>
        <v>9</v>
      </c>
      <c r="O86" s="62"/>
      <c r="P86" s="63"/>
      <c r="Q86" s="63"/>
      <c r="R86" s="63"/>
      <c r="S86" s="63"/>
      <c r="T86" s="108">
        <f t="shared" si="178"/>
        <v>0</v>
      </c>
      <c r="U86" s="109">
        <f t="shared" si="180"/>
        <v>0</v>
      </c>
      <c r="V86" s="62"/>
      <c r="W86" s="63">
        <v>3</v>
      </c>
      <c r="X86" s="63"/>
      <c r="Y86" s="63"/>
      <c r="Z86" s="63"/>
      <c r="AA86" s="110">
        <f>SUM(W86:Z86)</f>
        <v>3</v>
      </c>
      <c r="AB86" s="109">
        <f t="shared" si="181"/>
        <v>33.333333333333336</v>
      </c>
      <c r="AC86" s="60"/>
      <c r="AD86" s="61">
        <v>6</v>
      </c>
      <c r="AE86" s="61"/>
      <c r="AF86" s="61"/>
      <c r="AG86" s="61"/>
      <c r="AH86" s="107">
        <f t="shared" si="182"/>
        <v>6</v>
      </c>
      <c r="AI86" s="135">
        <f t="shared" si="183"/>
        <v>66.666666666666671</v>
      </c>
    </row>
    <row r="87" spans="1:35" s="29" customFormat="1" x14ac:dyDescent="0.55000000000000004">
      <c r="A87" s="112"/>
      <c r="B87" s="36" t="s">
        <v>1</v>
      </c>
      <c r="C87" s="64"/>
      <c r="D87" s="23">
        <f>SUM(D83:D86)</f>
        <v>125</v>
      </c>
      <c r="E87" s="23">
        <f t="shared" ref="E87:H87" si="184">SUM(E83:E86)</f>
        <v>120</v>
      </c>
      <c r="F87" s="23">
        <f t="shared" si="184"/>
        <v>140</v>
      </c>
      <c r="G87" s="23">
        <f t="shared" si="184"/>
        <v>100</v>
      </c>
      <c r="H87" s="23">
        <f t="shared" si="184"/>
        <v>485</v>
      </c>
      <c r="I87" s="65"/>
      <c r="J87" s="107">
        <f>SUM(J83:J86)</f>
        <v>102</v>
      </c>
      <c r="K87" s="107">
        <f t="shared" ref="K87:M87" si="185">SUM(K83:K86)</f>
        <v>67</v>
      </c>
      <c r="L87" s="107">
        <f t="shared" si="185"/>
        <v>77</v>
      </c>
      <c r="M87" s="107">
        <f t="shared" si="185"/>
        <v>40</v>
      </c>
      <c r="N87" s="107">
        <f t="shared" si="179"/>
        <v>286</v>
      </c>
      <c r="O87" s="117"/>
      <c r="P87" s="107">
        <f>SUM(P83:P86)</f>
        <v>0</v>
      </c>
      <c r="Q87" s="107">
        <f>SUM(Q83:Q86)</f>
        <v>1</v>
      </c>
      <c r="R87" s="107">
        <f>SUM(R83:R86)</f>
        <v>1</v>
      </c>
      <c r="S87" s="107">
        <f>SUM(S83:S86)</f>
        <v>0</v>
      </c>
      <c r="T87" s="107">
        <f>SUM(T83:T86)</f>
        <v>2</v>
      </c>
      <c r="U87" s="109">
        <f t="shared" si="180"/>
        <v>0.69930069930069927</v>
      </c>
      <c r="V87" s="117"/>
      <c r="W87" s="107">
        <f>SUM(W83:W86)</f>
        <v>11</v>
      </c>
      <c r="X87" s="107">
        <f t="shared" ref="X87:AA87" si="186">SUM(X83:X86)</f>
        <v>1</v>
      </c>
      <c r="Y87" s="107">
        <f t="shared" si="186"/>
        <v>1</v>
      </c>
      <c r="Z87" s="107">
        <f t="shared" si="186"/>
        <v>0</v>
      </c>
      <c r="AA87" s="107">
        <f t="shared" si="186"/>
        <v>13</v>
      </c>
      <c r="AB87" s="109">
        <f t="shared" si="181"/>
        <v>4.5454545454545459</v>
      </c>
      <c r="AC87" s="65"/>
      <c r="AD87" s="107">
        <f>SUM(AD83:AD86)</f>
        <v>91</v>
      </c>
      <c r="AE87" s="107">
        <f t="shared" ref="AE87:AH87" si="187">SUM(AE83:AE86)</f>
        <v>65</v>
      </c>
      <c r="AF87" s="107">
        <f t="shared" si="187"/>
        <v>75</v>
      </c>
      <c r="AG87" s="107">
        <f t="shared" si="187"/>
        <v>40</v>
      </c>
      <c r="AH87" s="107">
        <f t="shared" si="187"/>
        <v>271</v>
      </c>
      <c r="AI87" s="135">
        <f t="shared" si="183"/>
        <v>94.75524475524476</v>
      </c>
    </row>
    <row r="88" spans="1:35" s="29" customFormat="1" x14ac:dyDescent="0.55000000000000004">
      <c r="A88" s="136"/>
      <c r="B88" s="38" t="s">
        <v>61</v>
      </c>
      <c r="C88" s="24"/>
      <c r="D88" s="24">
        <f>D63+D70+D76+D81+D87</f>
        <v>355</v>
      </c>
      <c r="E88" s="24">
        <f t="shared" ref="E88:T88" si="188">E63+E70+E76+E81+E87</f>
        <v>280</v>
      </c>
      <c r="F88" s="24">
        <f t="shared" si="188"/>
        <v>500</v>
      </c>
      <c r="G88" s="24">
        <f t="shared" si="188"/>
        <v>420</v>
      </c>
      <c r="H88" s="24">
        <f t="shared" si="188"/>
        <v>1557</v>
      </c>
      <c r="I88" s="24"/>
      <c r="J88" s="24">
        <f t="shared" si="188"/>
        <v>345</v>
      </c>
      <c r="K88" s="24">
        <f t="shared" si="188"/>
        <v>184</v>
      </c>
      <c r="L88" s="24">
        <f t="shared" si="188"/>
        <v>372</v>
      </c>
      <c r="M88" s="24">
        <f t="shared" si="188"/>
        <v>283</v>
      </c>
      <c r="N88" s="24">
        <f t="shared" si="188"/>
        <v>1184</v>
      </c>
      <c r="O88" s="137"/>
      <c r="P88" s="24">
        <f t="shared" si="188"/>
        <v>5</v>
      </c>
      <c r="Q88" s="24">
        <f t="shared" si="188"/>
        <v>3</v>
      </c>
      <c r="R88" s="24">
        <f t="shared" si="188"/>
        <v>4</v>
      </c>
      <c r="S88" s="24">
        <f t="shared" si="188"/>
        <v>6</v>
      </c>
      <c r="T88" s="24">
        <f t="shared" si="188"/>
        <v>18</v>
      </c>
      <c r="U88" s="114">
        <f>T88*100/N88</f>
        <v>1.5202702702702702</v>
      </c>
      <c r="V88" s="137"/>
      <c r="W88" s="24">
        <f t="shared" ref="W88:AC88" si="189">W63+W70+W76+W81+W87</f>
        <v>25</v>
      </c>
      <c r="X88" s="24">
        <f t="shared" si="189"/>
        <v>5</v>
      </c>
      <c r="Y88" s="24">
        <f t="shared" si="189"/>
        <v>1</v>
      </c>
      <c r="Z88" s="24">
        <f t="shared" si="189"/>
        <v>0</v>
      </c>
      <c r="AA88" s="24">
        <f t="shared" si="189"/>
        <v>31</v>
      </c>
      <c r="AB88" s="114">
        <f>AA88*100/N88</f>
        <v>2.6182432432432434</v>
      </c>
      <c r="AC88" s="24">
        <f t="shared" si="189"/>
        <v>0</v>
      </c>
      <c r="AD88" s="24">
        <f>AD63+AD70+AD76+AD81+AD87</f>
        <v>315</v>
      </c>
      <c r="AE88" s="24">
        <f t="shared" ref="AE88:AH88" si="190">AE63+AE70+AE76+AE81+AE87</f>
        <v>176</v>
      </c>
      <c r="AF88" s="24">
        <f t="shared" si="190"/>
        <v>367</v>
      </c>
      <c r="AG88" s="24">
        <f t="shared" si="190"/>
        <v>277</v>
      </c>
      <c r="AH88" s="24">
        <f t="shared" si="190"/>
        <v>1135</v>
      </c>
      <c r="AI88" s="138">
        <f>AH88*100/N88</f>
        <v>95.861486486486484</v>
      </c>
    </row>
    <row r="89" spans="1:35" x14ac:dyDescent="0.55000000000000004">
      <c r="A89" s="139"/>
      <c r="B89" s="140" t="s">
        <v>62</v>
      </c>
      <c r="C89" s="141"/>
      <c r="D89" s="142">
        <f>D56+D88</f>
        <v>3655</v>
      </c>
      <c r="E89" s="142">
        <f>E56+E88</f>
        <v>3190</v>
      </c>
      <c r="F89" s="142">
        <f>F56+F88</f>
        <v>3390</v>
      </c>
      <c r="G89" s="142">
        <f>G56+G88</f>
        <v>2790</v>
      </c>
      <c r="H89" s="143">
        <f>H56+H88</f>
        <v>13957</v>
      </c>
      <c r="I89" s="142">
        <f t="shared" ref="I89:AH89" si="191">I56+I88</f>
        <v>924</v>
      </c>
      <c r="J89" s="142">
        <f t="shared" si="191"/>
        <v>3277</v>
      </c>
      <c r="K89" s="142">
        <f t="shared" si="191"/>
        <v>2178</v>
      </c>
      <c r="L89" s="142">
        <f t="shared" si="191"/>
        <v>2135</v>
      </c>
      <c r="M89" s="142">
        <f t="shared" si="191"/>
        <v>2273</v>
      </c>
      <c r="N89" s="143">
        <f t="shared" si="191"/>
        <v>10787</v>
      </c>
      <c r="O89" s="144">
        <f t="shared" si="191"/>
        <v>32</v>
      </c>
      <c r="P89" s="144">
        <f t="shared" si="191"/>
        <v>100</v>
      </c>
      <c r="Q89" s="144">
        <f t="shared" si="191"/>
        <v>74</v>
      </c>
      <c r="R89" s="144">
        <f t="shared" si="191"/>
        <v>56</v>
      </c>
      <c r="S89" s="144">
        <f t="shared" si="191"/>
        <v>7</v>
      </c>
      <c r="T89" s="145">
        <f t="shared" si="191"/>
        <v>269</v>
      </c>
      <c r="U89" s="146">
        <f>T89*100/N89</f>
        <v>2.4937424677852973</v>
      </c>
      <c r="V89" s="144">
        <f t="shared" si="191"/>
        <v>14</v>
      </c>
      <c r="W89" s="144">
        <f t="shared" si="191"/>
        <v>89</v>
      </c>
      <c r="X89" s="144">
        <f t="shared" si="191"/>
        <v>26</v>
      </c>
      <c r="Y89" s="144">
        <f t="shared" si="191"/>
        <v>22</v>
      </c>
      <c r="Z89" s="144">
        <f t="shared" si="191"/>
        <v>0</v>
      </c>
      <c r="AA89" s="145">
        <f t="shared" si="191"/>
        <v>151</v>
      </c>
      <c r="AB89" s="146">
        <f>AA89*100/N89</f>
        <v>1.3998331324742745</v>
      </c>
      <c r="AC89" s="142">
        <f t="shared" si="191"/>
        <v>878</v>
      </c>
      <c r="AD89" s="142">
        <f t="shared" si="191"/>
        <v>3088</v>
      </c>
      <c r="AE89" s="142">
        <f t="shared" si="191"/>
        <v>2078</v>
      </c>
      <c r="AF89" s="142">
        <f t="shared" si="191"/>
        <v>2057</v>
      </c>
      <c r="AG89" s="142">
        <f t="shared" si="191"/>
        <v>2266</v>
      </c>
      <c r="AH89" s="143">
        <f t="shared" si="191"/>
        <v>10367</v>
      </c>
      <c r="AI89" s="147">
        <f>AH89*100/N89</f>
        <v>96.106424399740433</v>
      </c>
    </row>
  </sheetData>
  <mergeCells count="30">
    <mergeCell ref="AC2:AG2"/>
    <mergeCell ref="AH2:AH3"/>
    <mergeCell ref="AH59:AH60"/>
    <mergeCell ref="A58:AI58"/>
    <mergeCell ref="AI2:AI3"/>
    <mergeCell ref="B2:B3"/>
    <mergeCell ref="C2:G2"/>
    <mergeCell ref="H2:H3"/>
    <mergeCell ref="I2:M2"/>
    <mergeCell ref="N2:N3"/>
    <mergeCell ref="O2:S2"/>
    <mergeCell ref="T2:T3"/>
    <mergeCell ref="U2:U3"/>
    <mergeCell ref="V2:Z2"/>
    <mergeCell ref="A1:AI1"/>
    <mergeCell ref="AI59:AI60"/>
    <mergeCell ref="T59:T60"/>
    <mergeCell ref="U59:U60"/>
    <mergeCell ref="V59:Z59"/>
    <mergeCell ref="AA59:AA60"/>
    <mergeCell ref="AB59:AB60"/>
    <mergeCell ref="AC59:AG59"/>
    <mergeCell ref="B59:B60"/>
    <mergeCell ref="C59:G59"/>
    <mergeCell ref="H59:H60"/>
    <mergeCell ref="I59:M59"/>
    <mergeCell ref="N59:N60"/>
    <mergeCell ref="O59:S59"/>
    <mergeCell ref="AA2:AA3"/>
    <mergeCell ref="AB2:AB3"/>
  </mergeCells>
  <pageMargins left="0.23622047244094491" right="0.23622047244094491" top="0.59055118110236227" bottom="0.39370078740157483" header="0.31496062992125984" footer="0.31496062992125984"/>
  <pageSetup paperSize="9" scale="56" orientation="landscape" r:id="rId1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wan</cp:lastModifiedBy>
  <cp:lastPrinted>2019-11-18T06:24:28Z</cp:lastPrinted>
  <dcterms:created xsi:type="dcterms:W3CDTF">2019-10-28T07:07:36Z</dcterms:created>
  <dcterms:modified xsi:type="dcterms:W3CDTF">2019-11-18T08:46:54Z</dcterms:modified>
</cp:coreProperties>
</file>